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6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1" firstSheet="0" showHorizontalScroll="true" showSheetTabs="true" showVerticalScroll="true" tabRatio="820" windowHeight="8192" windowWidth="16384" xWindow="0" yWindow="0"/>
  </bookViews>
  <sheets>
    <sheet name="Pioniri-ке ekipno PU-PI" sheetId="1" state="visible" r:id="rId2"/>
    <sheet name="Пионири-ке појединачно" sheetId="2" state="visible" r:id="rId3"/>
    <sheet name="Кадети-ње екипно ПУ-ПИ" sheetId="3" state="visible" r:id="rId4"/>
    <sheet name="Кадети-ње појединачно" sheetId="4" state="visible" r:id="rId5"/>
    <sheet name="-Јунипри-ке екипно ПУ-ПИ" sheetId="5" state="visible" r:id="rId6"/>
    <sheet name="Јуниори-ке појединачно" sheetId="6" state="visible" r:id="rId7"/>
  </sheets>
  <calcPr iterateCount="100" refMode="A1" iterate="false" iterateDelta="0.0001"/>
</workbook>
</file>

<file path=xl/sharedStrings.xml><?xml version="1.0" encoding="utf-8"?>
<sst xmlns="http://schemas.openxmlformats.org/spreadsheetml/2006/main" count="1035" uniqueCount="211">
  <si>
    <t>ЕКИПНИ ПЛАСМАН - ПИОНИРИ    ПУШКА</t>
  </si>
  <si>
    <t>ЕКИПНИ ПЛАСМАН - ПИОНИРКЕ   ПУШКА</t>
  </si>
  <si>
    <t>1.</t>
  </si>
  <si>
    <t>СК ‚‚Младост‚‚</t>
  </si>
  <si>
    <t>Инђија</t>
  </si>
  <si>
    <t>СД ‚‚Нови Сад 1790‚‚</t>
  </si>
  <si>
    <t>Нови Сад</t>
  </si>
  <si>
    <t>ПРЕЗИМЕ И ИМЕ</t>
  </si>
  <si>
    <t>ГОД.</t>
  </si>
  <si>
    <t>I</t>
  </si>
  <si>
    <t>II</t>
  </si>
  <si>
    <t>∑</t>
  </si>
  <si>
    <t>Спасић Боривоје</t>
  </si>
  <si>
    <t>Ломић Ана</t>
  </si>
  <si>
    <t>Кресојевић Михајло</t>
  </si>
  <si>
    <t>Пејић Ана</t>
  </si>
  <si>
    <t>Мрвић Никола</t>
  </si>
  <si>
    <t>Томић Дуња</t>
  </si>
  <si>
    <t>2.</t>
  </si>
  <si>
    <t>СД ‚‚Панчево 1813‚‚</t>
  </si>
  <si>
    <t>Панчево</t>
  </si>
  <si>
    <t>Бунчић Огњен </t>
  </si>
  <si>
    <t>Савић Калина</t>
  </si>
  <si>
    <t>Лукић Огњен</t>
  </si>
  <si>
    <t>Ралић Анђела</t>
  </si>
  <si>
    <t>Паповић Алексеј</t>
  </si>
  <si>
    <t>Маријановић Бојана</t>
  </si>
  <si>
    <t>3.</t>
  </si>
  <si>
    <t>СК " Тиса -Њерш"</t>
  </si>
  <si>
    <t>Адорјан</t>
  </si>
  <si>
    <t>Бабински Чонгор</t>
  </si>
  <si>
    <t>Богнар Јулија</t>
  </si>
  <si>
    <t>Бабински Тамаш</t>
  </si>
  <si>
    <t>Барачкаи Катарина</t>
  </si>
  <si>
    <t>Тандари Чонгор</t>
  </si>
  <si>
    <t>Гајда Грета</t>
  </si>
  <si>
    <t>4.</t>
  </si>
  <si>
    <t>СК ‚‚Уљма‚‚</t>
  </si>
  <si>
    <t>Уљма</t>
  </si>
  <si>
    <t>Ердеи Тома</t>
  </si>
  <si>
    <t>Бељин Милица</t>
  </si>
  <si>
    <t>Ранић Марко</t>
  </si>
  <si>
    <t>Николић Анђела</t>
  </si>
  <si>
    <t>Лончарски Михајло</t>
  </si>
  <si>
    <t>Николин Теодора</t>
  </si>
  <si>
    <t>5.</t>
  </si>
  <si>
    <t>СД ‚‚Врбас‚‚</t>
  </si>
  <si>
    <t>Врбас</t>
  </si>
  <si>
    <t>СД ‚‚Бечкерек 1825‚‚</t>
  </si>
  <si>
    <t>Зрењанин</t>
  </si>
  <si>
    <t>Киш Андреј</t>
  </si>
  <si>
    <t>Ћурчин Катарина</t>
  </si>
  <si>
    <t>Лубурић Данило</t>
  </si>
  <si>
    <t>Еремић Јана</t>
  </si>
  <si>
    <t>Дмитрић Лука</t>
  </si>
  <si>
    <t>Микавица Јасмина</t>
  </si>
  <si>
    <t>6.</t>
  </si>
  <si>
    <t>СД "Плантекс 1981"</t>
  </si>
  <si>
    <t>Пландиште</t>
  </si>
  <si>
    <t>Стефановски Александар</t>
  </si>
  <si>
    <t>Поповић Софија</t>
  </si>
  <si>
    <t>Лунц Страхиња</t>
  </si>
  <si>
    <t>Бабић Лаура</t>
  </si>
  <si>
    <t>Пећиновић Марко</t>
  </si>
  <si>
    <t>Стефановски Александра</t>
  </si>
  <si>
    <t>ЕКИПНИ ПЛАСМАН - ПИОНИРИ   ПИШТОЉ</t>
  </si>
  <si>
    <t>СК "Уљма"</t>
  </si>
  <si>
    <t>Панић Петар </t>
  </si>
  <si>
    <t>Ивков Никола</t>
  </si>
  <si>
    <t>Рудњанин Јован</t>
  </si>
  <si>
    <t>СК ‚‚Живко Релић-Зуц‚‚</t>
  </si>
  <si>
    <t>Сремска Митровица</t>
  </si>
  <si>
    <t>Вуколић саша</t>
  </si>
  <si>
    <t>Гајић Александар</t>
  </si>
  <si>
    <t>Гачић Лазар</t>
  </si>
  <si>
    <t>СД" Панчево 1813"</t>
  </si>
  <si>
    <t>Бунчић Огњен</t>
  </si>
  <si>
    <t>Кондић Јован</t>
  </si>
  <si>
    <t>Стефановић Филип</t>
  </si>
  <si>
    <t>ПОЈЕДИНАЧНИ ПЛАСМАН - ПИОНИРИ      ПУШКА</t>
  </si>
  <si>
    <t>ПОЈЕДИНАЧНИ ПЛАСМАН - ПИОНИРКЕ     ПУШКА</t>
  </si>
  <si>
    <t>  Pl.</t>
  </si>
  <si>
    <t>ПРЕЗИМЕ/ИМЕ</t>
  </si>
  <si>
    <t>КЛУБ/ДРУЖИНА</t>
  </si>
  <si>
    <t>МЕСТО</t>
  </si>
  <si>
    <t>Ћалић Алекса</t>
  </si>
  <si>
    <t>Мишић Стефан</t>
  </si>
  <si>
    <t>Радић Уна</t>
  </si>
  <si>
    <t>Милојковић Марко </t>
  </si>
  <si>
    <t>Смајић Марко</t>
  </si>
  <si>
    <t>Маринковић Симона</t>
  </si>
  <si>
    <t>Ивановић Исидора</t>
  </si>
  <si>
    <t>Дрљача Вук</t>
  </si>
  <si>
    <t>Богнар Богларка</t>
  </si>
  <si>
    <t>СК "Тиса - Њерш"</t>
  </si>
  <si>
    <t>Пилиши Барбара</t>
  </si>
  <si>
    <t>СК ‚‚Тиса-Њерш‚‚</t>
  </si>
  <si>
    <t>Сламарски Анђела</t>
  </si>
  <si>
    <t>Вујић Симеон </t>
  </si>
  <si>
    <t>СД ‚‚Радивој Ћирпанов‚‚</t>
  </si>
  <si>
    <t>Гаметић Страхиња</t>
  </si>
  <si>
    <t>Маљковић Лав</t>
  </si>
  <si>
    <t>СД "Каролина Стрелац"</t>
  </si>
  <si>
    <t>Бечеј</t>
  </si>
  <si>
    <t>Константинов Теа </t>
  </si>
  <si>
    <t>Јошавац Нина</t>
  </si>
  <si>
    <t>Ђурић Милош</t>
  </si>
  <si>
    <t>Ослански Александра</t>
  </si>
  <si>
    <t>Чапо Дамјан</t>
  </si>
  <si>
    <t>Шушић Вукашин</t>
  </si>
  <si>
    <t>Момчиловић Михајло</t>
  </si>
  <si>
    <t>Милић Мијат</t>
  </si>
  <si>
    <t>ПОЈЕДИНАЧНИ ПЛАСМАН - ПИОНИРИ     ПИШТОЉ</t>
  </si>
  <si>
    <t>ПОЈЕДИНАЧНИ ПЛАСМАН - ПИОНИРКЕ     ПИШТОЉ</t>
  </si>
  <si>
    <t>Ћурувија Огњен</t>
  </si>
  <si>
    <t>Бућкош Миљана</t>
  </si>
  <si>
    <t>Матовић Миона</t>
  </si>
  <si>
    <t>Мартинов Вања</t>
  </si>
  <si>
    <t>Јовановић Јелена</t>
  </si>
  <si>
    <t>Рајаков Наташа</t>
  </si>
  <si>
    <t>Вуколић Саша</t>
  </si>
  <si>
    <t>Бељин Огњен </t>
  </si>
  <si>
    <t>Кондић Јован </t>
  </si>
  <si>
    <t>ЕКИПНИ ПЛАСМАН - КАДЕТИ             ПУШКА</t>
  </si>
  <si>
    <t>ЕКИПНИ ПЛАСМАН - КАДЕТКИЊЕ              ПУШКА</t>
  </si>
  <si>
    <t>СК "Младост"</t>
  </si>
  <si>
    <t>СД " Јединство </t>
  </si>
  <si>
    <t>Стара Пазова</t>
  </si>
  <si>
    <t>IME I PREZIME</t>
  </si>
  <si>
    <t>GOD.</t>
  </si>
  <si>
    <t>III</t>
  </si>
  <si>
    <t>IV</t>
  </si>
  <si>
    <t>V</t>
  </si>
  <si>
    <t>VI</t>
  </si>
  <si>
    <t>Хакач Теодора</t>
  </si>
  <si>
    <t>Адамовић Софија</t>
  </si>
  <si>
    <t>Хакач Анђела</t>
  </si>
  <si>
    <t>СД "Панчево 1813"</t>
  </si>
  <si>
    <t>СК " Младост"</t>
  </si>
  <si>
    <t>Ђорђевић Немања</t>
  </si>
  <si>
    <t>Бошнјаковић Тијана</t>
  </si>
  <si>
    <t>Голубовић Магдалена</t>
  </si>
  <si>
    <t>СД " Нови Сад 1790"</t>
  </si>
  <si>
    <t>ЕКИПНИ ПЛАСМАН - КАДЕТИ              ПИШТОЉ</t>
  </si>
  <si>
    <t>Војновић Наташа</t>
  </si>
  <si>
    <t>Нинковић Марко</t>
  </si>
  <si>
    <t>ЕКИПНИ ПЛАСМАН - КАДЕТКИЊЕ              ПИШТОЉ</t>
  </si>
  <si>
    <t>7 бод.</t>
  </si>
  <si>
    <t>Панић Петар</t>
  </si>
  <si>
    <t>СК "Живко Релић Зуц"</t>
  </si>
  <si>
    <t>Крстић Михајло</t>
  </si>
  <si>
    <t>ПОЈЕДИНАЧНИ ПЛАСМАН-КАДЕТИ             ПУШКА</t>
  </si>
  <si>
    <t>ПОЈЕДИНАЧНИ ПЛАСМАН-КАДЕТКИЊЕ     ПУШКА</t>
  </si>
  <si>
    <t>ПЛ.</t>
  </si>
  <si>
    <t>ПРЕЗИМЕ-ИМЕ</t>
  </si>
  <si>
    <t>Спасић Боривој </t>
  </si>
  <si>
    <t>СД ‚‚Јединство‚‚</t>
  </si>
  <si>
    <t>Адамовић Михајло</t>
  </si>
  <si>
    <t>Бјекић Уна</t>
  </si>
  <si>
    <t>Мрвић Никола </t>
  </si>
  <si>
    <t>Ракоњац Ива</t>
  </si>
  <si>
    <t>Стојанац Јелена</t>
  </si>
  <si>
    <t>Јеленковић Марко </t>
  </si>
  <si>
    <t>Остојић Јелена</t>
  </si>
  <si>
    <t>Хакач Андреа</t>
  </si>
  <si>
    <t>Бошковић Тиана</t>
  </si>
  <si>
    <t>Марко Милојковић</t>
  </si>
  <si>
    <t>Радић Николина</t>
  </si>
  <si>
    <t>ПОЈЕДИНАЧНИ ПЛАСМАН-КАДЕТИ             ПИШТОЉ</t>
  </si>
  <si>
    <t>Калина Савић</t>
  </si>
  <si>
    <t>ПОЈЕДИНАЧНИ ПЛАСМАН-КАДЕТКИЊЕ     ПИШТОЉ</t>
  </si>
  <si>
    <t>Каурин Милан</t>
  </si>
  <si>
    <t>СД ‚‚Кикинда‚‚</t>
  </si>
  <si>
    <t>Маринковић Нађа</t>
  </si>
  <si>
    <t>Магкоурас Димитра</t>
  </si>
  <si>
    <t>Вуковић Вељко</t>
  </si>
  <si>
    <t>Јовановић јелена</t>
  </si>
  <si>
    <t>Синобад Јована</t>
  </si>
  <si>
    <t>Сантрач Јелена</t>
  </si>
  <si>
    <t>ЕКИПНИ ПЛАСМАН - МЛАЂИ ЈУНИОРИ              ПУШКА</t>
  </si>
  <si>
    <t>ЕКИПНИ ПЛАСМАН - МЛАЂE ЈУНИОРKE              ПУШКА</t>
  </si>
  <si>
    <t>12 бод.</t>
  </si>
  <si>
    <t>Грујичић Марко</t>
  </si>
  <si>
    <t>СК "Младостз"</t>
  </si>
  <si>
    <t>10 бод.</t>
  </si>
  <si>
    <t>Џонић Лана</t>
  </si>
  <si>
    <t>ЕКИПНИ ПЛАСМАН - МЛАЂИ ЈУНИОРИ              ПИШТОЉ</t>
  </si>
  <si>
    <t>5 бод.</t>
  </si>
  <si>
    <t>СД"Панчево1813"</t>
  </si>
  <si>
    <t>Кузманов Јована</t>
  </si>
  <si>
    <t>Кешишјан Стефан</t>
  </si>
  <si>
    <t>СК " Врбас</t>
  </si>
  <si>
    <t>Шушулић Нађа</t>
  </si>
  <si>
    <t>ЕКИПНИ ПЛАСМАН - МЛАЂE ЈУНИОРKE              ПИШТОЉ</t>
  </si>
  <si>
    <t>СК " Кикинда</t>
  </si>
  <si>
    <t>Кикинда</t>
  </si>
  <si>
    <t>8 бод.</t>
  </si>
  <si>
    <t>Стефановић Димитрије</t>
  </si>
  <si>
    <t>Вујичић Тамара</t>
  </si>
  <si>
    <t>Галантић Катарина</t>
  </si>
  <si>
    <t>ПОЈЕДИНАЧНИ ПЛАСМАН-МЛАЂИ ЈУНИОРИ             ПУШКА</t>
  </si>
  <si>
    <t>ПОЈЕДИНАЧНИ ПЛАСМАН-МЛАЂЕ ЈУНИОРКЕ     ПУШКА</t>
  </si>
  <si>
    <t>Миличић Милош</t>
  </si>
  <si>
    <t>Пајчић Марија</t>
  </si>
  <si>
    <t>Шушулић Милош</t>
  </si>
  <si>
    <t>Грујчић Марко</t>
  </si>
  <si>
    <t>Кондић Теодора</t>
  </si>
  <si>
    <t>Стевић Сандра</t>
  </si>
  <si>
    <t>ПОЈЕДИНАЧНИ ПЛАСМАН-МЛАЂИ ЈУНИОРИ         ПИШТОЉ</t>
  </si>
  <si>
    <t>ПОЈЕДИНАЧНИ ПЛАСМАН-МЛАЂЕ ЈУНИОРКЕ     ПИШТОЉ</t>
  </si>
  <si>
    <t>Миловановић Нина</t>
  </si>
</sst>
</file>

<file path=xl/styles.xml><?xml version="1.0" encoding="utf-8"?>
<styleSheet xmlns="http://schemas.openxmlformats.org/spreadsheetml/2006/main">
  <numFmts count="1">
    <numFmt formatCode="GENERAL" numFmtId="164"/>
  </numFmts>
  <fonts count="15">
    <font>
      <sz val="11"/>
      <color rgb="FF000000"/>
      <name val="Calibri"/>
      <family val="2"/>
      <charset val="238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4"/>
      <color rgb="FF000000"/>
      <name val="Calibri"/>
      <family val="2"/>
      <charset val="1"/>
    </font>
    <font>
      <b val="true"/>
      <sz val="20"/>
      <color rgb="FF000000"/>
      <name val="Calibri"/>
      <family val="2"/>
      <charset val="1"/>
    </font>
    <font>
      <b val="true"/>
      <sz val="16"/>
      <color rgb="FF000000"/>
      <name val="Calibri"/>
      <family val="2"/>
      <charset val="1"/>
    </font>
    <font>
      <b val="true"/>
      <sz val="12"/>
      <color rgb="FF000000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sz val="12"/>
      <color rgb="FF000000"/>
      <name val="Calibri"/>
      <family val="2"/>
      <charset val="238"/>
    </font>
    <font>
      <sz val="11"/>
      <color rgb="FF000000"/>
      <name val="Calibri"/>
      <family val="2"/>
      <charset val="1"/>
    </font>
    <font>
      <b val="true"/>
      <u val="single"/>
      <sz val="16"/>
      <color rgb="FF000000"/>
      <name val="Calibri"/>
      <family val="2"/>
      <charset val="1"/>
    </font>
    <font>
      <b val="true"/>
      <u val="single"/>
      <sz val="11"/>
      <color rgb="FF000000"/>
      <name val="Calibri"/>
      <family val="2"/>
      <charset val="1"/>
    </font>
    <font>
      <b val="true"/>
      <sz val="16"/>
      <color rgb="FF000000"/>
      <name val="Calibri"/>
      <family val="2"/>
      <charset val="238"/>
    </font>
    <font>
      <sz val="11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27">
    <border diagonalDown="false" diagonalUp="false">
      <left/>
      <right/>
      <top/>
      <bottom/>
      <diagonal/>
    </border>
    <border diagonalDown="false" diagonalUp="false">
      <left style="medium"/>
      <right style="medium"/>
      <top style="medium"/>
      <bottom style="medium"/>
      <diagonal/>
    </border>
    <border diagonalDown="false" diagonalUp="false">
      <left style="medium"/>
      <right/>
      <top style="medium"/>
      <bottom style="medium"/>
      <diagonal/>
    </border>
    <border diagonalDown="false" diagonalUp="false">
      <left/>
      <right/>
      <top style="medium"/>
      <bottom style="medium"/>
      <diagonal/>
    </border>
    <border diagonalDown="false" diagonalUp="false">
      <left/>
      <right style="medium"/>
      <top style="medium"/>
      <bottom style="medium"/>
      <diagonal/>
    </border>
    <border diagonalDown="false" diagonalUp="false">
      <left style="thin"/>
      <right style="thin"/>
      <top style="thin"/>
      <bottom style="thin"/>
      <diagonal/>
    </border>
    <border diagonalDown="false" diagonalUp="false">
      <left style="medium"/>
      <right/>
      <top style="medium"/>
      <bottom/>
      <diagonal/>
    </border>
    <border diagonalDown="false" diagonalUp="false">
      <left style="medium"/>
      <right style="medium"/>
      <top style="medium"/>
      <bottom/>
      <diagonal/>
    </border>
    <border diagonalDown="false" diagonalUp="false">
      <left/>
      <right style="thin"/>
      <top style="medium"/>
      <bottom/>
      <diagonal/>
    </border>
    <border diagonalDown="false" diagonalUp="false">
      <left style="thin"/>
      <right style="thin"/>
      <top style="medium"/>
      <bottom/>
      <diagonal/>
    </border>
    <border diagonalDown="false" diagonalUp="false">
      <left style="thin"/>
      <right style="medium"/>
      <top style="medium"/>
      <bottom/>
      <diagonal/>
    </border>
    <border diagonalDown="false" diagonalUp="false">
      <left/>
      <right style="medium"/>
      <top style="medium"/>
      <bottom/>
      <diagonal/>
    </border>
    <border diagonalDown="false" diagonalUp="false">
      <left style="medium"/>
      <right/>
      <top style="medium"/>
      <bottom style="thin"/>
      <diagonal/>
    </border>
    <border diagonalDown="false" diagonalUp="false">
      <left style="thin"/>
      <right/>
      <top style="thin"/>
      <bottom style="thin"/>
      <diagonal/>
    </border>
    <border diagonalDown="false" diagonalUp="false">
      <left style="medium"/>
      <right/>
      <top style="thin"/>
      <bottom style="thin"/>
      <diagonal/>
    </border>
    <border diagonalDown="false" diagonalUp="false">
      <left/>
      <right/>
      <top style="medium"/>
      <bottom style="thin"/>
      <diagonal/>
    </border>
    <border diagonalDown="false" diagonalUp="false">
      <left/>
      <right/>
      <top style="thin"/>
      <bottom style="thin"/>
      <diagonal/>
    </border>
    <border diagonalDown="false" diagonalUp="false">
      <left style="medium"/>
      <right/>
      <top/>
      <bottom style="medium"/>
      <diagonal/>
    </border>
    <border diagonalDown="false" diagonalUp="false">
      <left style="medium"/>
      <right style="medium"/>
      <top/>
      <bottom style="medium"/>
      <diagonal/>
    </border>
    <border diagonalDown="false" diagonalUp="false">
      <left/>
      <right/>
      <top/>
      <bottom style="medium"/>
      <diagonal/>
    </border>
    <border diagonalDown="false" diagonalUp="false">
      <left/>
      <right style="medium"/>
      <top/>
      <bottom/>
      <diagonal/>
    </border>
    <border diagonalDown="false" diagonalUp="false">
      <left/>
      <right style="thin"/>
      <top/>
      <bottom style="thin"/>
      <diagonal/>
    </border>
    <border diagonalDown="false" diagonalUp="false">
      <left style="medium"/>
      <right style="medium"/>
      <top style="medium"/>
      <bottom style="thin"/>
      <diagonal/>
    </border>
    <border diagonalDown="false" diagonalUp="false">
      <left style="medium"/>
      <right style="medium"/>
      <top style="thin"/>
      <bottom style="thin"/>
      <diagonal/>
    </border>
    <border diagonalDown="false" diagonalUp="false">
      <left style="medium"/>
      <right/>
      <top style="thin"/>
      <bottom style="medium"/>
      <diagonal/>
    </border>
    <border diagonalDown="false" diagonalUp="false">
      <left style="medium"/>
      <right style="medium"/>
      <top style="thin"/>
      <bottom style="medium"/>
      <diagonal/>
    </border>
    <border diagonalDown="false" diagonalUp="false">
      <left/>
      <right style="thin"/>
      <top style="thin"/>
      <bottom style="thin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3">
    <xf applyAlignment="false" applyBorder="false" applyFont="false" applyProtection="false" borderId="0" fillId="0" fontId="0" numFmtId="164" xfId="0">
      <alignment horizontal="general" indent="0" shrinkToFit="false" textRotation="0" vertical="bottom" wrapText="false"/>
      <protection hidden="false" locked="true"/>
    </xf>
    <xf applyAlignment="true" applyBorder="true" applyFont="true" applyProtection="false" borderId="1" fillId="0" fontId="4" numFmtId="164" xfId="0">
      <alignment horizontal="center" indent="0" shrinkToFit="false" textRotation="0" vertical="center" wrapText="false"/>
      <protection hidden="false" locked="true"/>
    </xf>
    <xf applyAlignment="true" applyBorder="true" applyFont="true" applyProtection="false" borderId="2" fillId="0" fontId="4" numFmtId="164" xfId="0">
      <alignment horizontal="center" indent="0" shrinkToFit="false" textRotation="0" vertical="center" wrapText="false"/>
      <protection hidden="false" locked="true"/>
    </xf>
    <xf applyAlignment="true" applyBorder="true" applyFont="true" applyProtection="false" borderId="3" fillId="0" fontId="4" numFmtId="164" xfId="0">
      <alignment horizontal="center" indent="0" shrinkToFit="false" textRotation="0" vertical="center" wrapText="false"/>
      <protection hidden="false" locked="true"/>
    </xf>
    <xf applyAlignment="true" applyBorder="true" applyFont="true" applyProtection="false" borderId="4" fillId="0" fontId="4" numFmtId="164" xfId="0">
      <alignment horizontal="center" indent="0" shrinkToFit="false" textRotation="0" vertical="center" wrapText="false"/>
      <protection hidden="false" locked="true"/>
    </xf>
    <xf applyAlignment="true" applyBorder="true" applyFont="true" applyProtection="false" borderId="5" fillId="0" fontId="5" numFmtId="164" xfId="0">
      <alignment horizontal="center" indent="0" shrinkToFit="false" textRotation="0" vertical="center" wrapText="false"/>
      <protection hidden="false" locked="true"/>
    </xf>
    <xf applyAlignment="true" applyBorder="true" applyFont="true" applyProtection="false" borderId="5" fillId="0" fontId="6" numFmtId="164" xfId="0">
      <alignment horizontal="center" indent="0" shrinkToFit="false" textRotation="0" vertical="center" wrapText="false"/>
      <protection hidden="false" locked="true"/>
    </xf>
    <xf applyAlignment="true" applyBorder="true" applyFont="true" applyProtection="false" borderId="5" fillId="0" fontId="7" numFmtId="164" xfId="0">
      <alignment horizontal="center" indent="0" shrinkToFit="false" textRotation="0" vertical="center" wrapText="false"/>
      <protection hidden="false" locked="true"/>
    </xf>
    <xf applyAlignment="true" applyBorder="true" applyFont="true" applyProtection="false" borderId="5" fillId="0" fontId="8" numFmtId="164" xfId="0">
      <alignment horizontal="center" indent="0" shrinkToFit="false" textRotation="0" vertical="center" wrapText="false"/>
      <protection hidden="false" locked="true"/>
    </xf>
    <xf applyAlignment="true" applyBorder="true" applyFont="true" applyProtection="false" borderId="5" fillId="0" fontId="9" numFmtId="164" xfId="0">
      <alignment horizontal="center" indent="0" shrinkToFit="false" textRotation="0" vertical="center" wrapText="false"/>
      <protection hidden="false" locked="true"/>
    </xf>
    <xf applyAlignment="true" applyBorder="true" applyFont="false" applyProtection="false" borderId="5" fillId="0" fontId="0" numFmtId="164" xfId="0">
      <alignment horizontal="center" indent="0" shrinkToFit="false" textRotation="0" vertical="center" wrapText="false"/>
      <protection hidden="false" locked="true"/>
    </xf>
    <xf applyAlignment="true" applyBorder="true" applyFont="false" applyProtection="false" borderId="5" fillId="2" fontId="0" numFmtId="164" xfId="0">
      <alignment horizontal="center" indent="0" shrinkToFit="false" textRotation="0" vertical="center" wrapText="false"/>
      <protection hidden="false" locked="true"/>
    </xf>
    <xf applyAlignment="true" applyBorder="true" applyFont="true" applyProtection="false" borderId="5" fillId="0" fontId="6" numFmtId="164" xfId="0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5" fillId="0" fontId="8" numFmtId="164" xfId="0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5" fillId="0" fontId="10" numFmtId="164" xfId="0">
      <alignment horizontal="center" indent="0" shrinkToFit="false" textRotation="0" vertical="center" wrapText="false"/>
      <protection hidden="false" locked="true"/>
    </xf>
    <xf applyAlignment="true" applyBorder="true" applyFont="true" applyProtection="false" borderId="5" fillId="0" fontId="0" numFmtId="164" xfId="0">
      <alignment horizontal="center" indent="0" shrinkToFit="false" textRotation="0" vertical="center" wrapText="false"/>
      <protection hidden="false" locked="true"/>
    </xf>
    <xf applyAlignment="false" applyBorder="true" applyFont="false" applyProtection="false" borderId="5" fillId="0" fontId="0" numFmtId="164" xfId="0">
      <alignment horizontal="general" indent="0" shrinkToFit="false" textRotation="0" vertical="bottom" wrapText="false"/>
      <protection hidden="false" locked="true"/>
    </xf>
    <xf applyAlignment="true" applyBorder="true" applyFont="true" applyProtection="false" borderId="5" fillId="0" fontId="11" numFmtId="164" xfId="0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5" fillId="0" fontId="12" numFmtId="164" xfId="0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5" fillId="2" fontId="8" numFmtId="164" xfId="0">
      <alignment horizontal="center" indent="0" shrinkToFit="false" textRotation="0" vertical="center" wrapText="false"/>
      <protection hidden="false" locked="true"/>
    </xf>
    <xf applyAlignment="true" applyBorder="true" applyFont="true" applyProtection="false" borderId="5" fillId="2" fontId="10" numFmtId="164" xfId="0">
      <alignment horizontal="center" indent="0" shrinkToFit="false" textRotation="0" vertical="center" wrapText="false"/>
      <protection hidden="false" locked="true"/>
    </xf>
    <xf applyAlignment="true" applyBorder="true" applyFont="true" applyProtection="false" borderId="5" fillId="0" fontId="4" numFmtId="164" xfId="0">
      <alignment horizontal="center" indent="0" shrinkToFit="false" textRotation="0" vertical="center" wrapText="false"/>
      <protection hidden="false" locked="true"/>
    </xf>
    <xf applyAlignment="true" applyBorder="true" applyFont="false" applyProtection="false" borderId="5" fillId="0" fontId="0" numFmtId="164" xfId="0">
      <alignment horizontal="general" indent="0" shrinkToFit="false" textRotation="0" vertical="bottom" wrapText="false"/>
      <protection hidden="false" locked="true"/>
    </xf>
    <xf applyAlignment="true" applyBorder="true" applyFont="true" applyProtection="false" borderId="5" fillId="0" fontId="13" numFmtId="164" xfId="0">
      <alignment horizontal="center" indent="0" shrinkToFit="false" textRotation="0" vertical="center" wrapText="false"/>
      <protection hidden="false" locked="true"/>
    </xf>
    <xf applyAlignment="true" applyBorder="true" applyFont="true" applyProtection="false" borderId="0" fillId="0" fontId="4" numFmtId="164" xfId="0">
      <alignment horizontal="center" indent="0" shrinkToFit="false" textRotation="0" vertical="center" wrapText="false"/>
      <protection hidden="false" locked="true"/>
    </xf>
    <xf applyAlignment="true" applyBorder="true" applyFont="true" applyProtection="false" borderId="2" fillId="0" fontId="6" numFmtId="164" xfId="0">
      <alignment horizontal="center" indent="0" shrinkToFit="false" textRotation="0" vertical="bottom" wrapText="false"/>
      <protection hidden="false" locked="true"/>
    </xf>
    <xf applyAlignment="true" applyBorder="true" applyFont="false" applyProtection="false" borderId="0" fillId="0" fontId="0" numFmtId="164" xfId="0">
      <alignment horizontal="center" indent="0" shrinkToFit="false" textRotation="0" vertical="center" wrapText="false"/>
      <protection hidden="false" locked="true"/>
    </xf>
    <xf applyAlignment="true" applyBorder="true" applyFont="true" applyProtection="false" borderId="1" fillId="0" fontId="8" numFmtId="164" xfId="0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6" fillId="0" fontId="8" numFmtId="164" xfId="0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3" fillId="0" fontId="8" numFmtId="164" xfId="0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7" fillId="0" fontId="8" numFmtId="164" xfId="0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8" fillId="0" fontId="8" numFmtId="164" xfId="0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9" fillId="0" fontId="8" numFmtId="164" xfId="0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10" fillId="0" fontId="8" numFmtId="164" xfId="0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11" fillId="0" fontId="8" numFmtId="164" xfId="0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0" fillId="0" fontId="8" numFmtId="164" xfId="0">
      <alignment horizontal="center" indent="0" shrinkToFit="false" textRotation="0" vertical="center" wrapText="false"/>
      <protection hidden="false" locked="true"/>
    </xf>
    <xf applyAlignment="true" applyBorder="true" applyFont="true" applyProtection="false" borderId="12" fillId="0" fontId="8" numFmtId="164" xfId="0">
      <alignment horizontal="center" indent="0" shrinkToFit="false" textRotation="0" vertical="bottom" wrapText="false"/>
      <protection hidden="false" locked="true"/>
    </xf>
    <xf applyAlignment="true" applyBorder="true" applyFont="false" applyProtection="false" borderId="5" fillId="2" fontId="0" numFmtId="164" xfId="0">
      <alignment horizontal="general" indent="0" shrinkToFit="false" textRotation="0" vertical="center" wrapText="false"/>
      <protection hidden="false" locked="true"/>
    </xf>
    <xf applyAlignment="true" applyBorder="true" applyFont="false" applyProtection="false" borderId="13" fillId="0" fontId="0" numFmtId="164" xfId="0">
      <alignment horizontal="center" indent="0" shrinkToFit="false" textRotation="0" vertical="center" wrapText="false"/>
      <protection hidden="false" locked="true"/>
    </xf>
    <xf applyAlignment="true" applyBorder="true" applyFont="true" applyProtection="false" borderId="14" fillId="0" fontId="8" numFmtId="164" xfId="0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5" fillId="2" fontId="14" numFmtId="164" xfId="0">
      <alignment horizontal="center" indent="0" shrinkToFit="false" textRotation="0" vertical="center" wrapText="false"/>
      <protection hidden="false" locked="true"/>
    </xf>
    <xf applyAlignment="true" applyBorder="true" applyFont="true" applyProtection="false" borderId="0" fillId="0" fontId="5" numFmtId="164" xfId="0">
      <alignment horizontal="center" indent="0" shrinkToFit="false" textRotation="0" vertical="center" wrapText="false"/>
      <protection hidden="false" locked="true"/>
    </xf>
    <xf applyAlignment="true" applyBorder="true" applyFont="true" applyProtection="false" borderId="0" fillId="0" fontId="9" numFmtId="164" xfId="0">
      <alignment horizontal="center" indent="0" shrinkToFit="false" textRotation="0" vertical="center" wrapText="false"/>
      <protection hidden="false" locked="true"/>
    </xf>
    <xf applyAlignment="true" applyBorder="true" applyFont="false" applyProtection="false" borderId="0" fillId="2" fontId="0" numFmtId="164" xfId="0">
      <alignment horizontal="center" indent="0" shrinkToFit="false" textRotation="0" vertical="center" wrapText="false"/>
      <protection hidden="false" locked="true"/>
    </xf>
    <xf applyAlignment="true" applyBorder="true" applyFont="true" applyProtection="false" borderId="0" fillId="0" fontId="7" numFmtId="164" xfId="0">
      <alignment horizontal="center" indent="0" shrinkToFit="false" textRotation="0" vertical="center" wrapText="false"/>
      <protection hidden="false" locked="true"/>
    </xf>
    <xf applyAlignment="true" applyBorder="true" applyFont="true" applyProtection="false" borderId="15" fillId="0" fontId="8" numFmtId="164" xfId="0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16" fillId="0" fontId="8" numFmtId="164" xfId="0">
      <alignment horizontal="center" indent="0" shrinkToFit="false" textRotation="0" vertical="bottom" wrapText="false"/>
      <protection hidden="false" locked="true"/>
    </xf>
    <xf applyAlignment="true" applyBorder="true" applyFont="false" applyProtection="false" borderId="13" fillId="2" fontId="0" numFmtId="164" xfId="0">
      <alignment horizontal="center" indent="0" shrinkToFit="false" textRotation="0" vertical="center" wrapText="false"/>
      <protection hidden="false" locked="true"/>
    </xf>
    <xf applyAlignment="true" applyBorder="true" applyFont="true" applyProtection="false" borderId="13" fillId="0" fontId="4" numFmtId="164" xfId="0">
      <alignment horizontal="center" indent="0" shrinkToFit="false" textRotation="0" vertical="center" wrapText="false"/>
      <protection hidden="false" locked="true"/>
    </xf>
    <xf applyAlignment="true" applyBorder="true" applyFont="true" applyProtection="false" borderId="5" fillId="2" fontId="5" numFmtId="164" xfId="0">
      <alignment horizontal="center" indent="0" shrinkToFit="false" textRotation="0" vertical="center" wrapText="false"/>
      <protection hidden="false" locked="true"/>
    </xf>
    <xf applyAlignment="false" applyBorder="false" applyFont="false" applyProtection="false" borderId="0" fillId="2" fontId="0" numFmtId="164" xfId="0">
      <alignment horizontal="general" indent="0" shrinkToFit="false" textRotation="0" vertical="bottom" wrapText="false"/>
      <protection hidden="false" locked="true"/>
    </xf>
    <xf applyAlignment="true" applyBorder="true" applyFont="true" applyProtection="false" borderId="1" fillId="0" fontId="5" numFmtId="164" xfId="0">
      <alignment horizontal="center" indent="0" shrinkToFit="false" textRotation="0" vertical="center" wrapText="false"/>
      <protection hidden="false" locked="true"/>
    </xf>
    <xf applyAlignment="true" applyBorder="true" applyFont="true" applyProtection="false" borderId="2" fillId="0" fontId="6" numFmtId="164" xfId="0">
      <alignment horizontal="center" indent="0" shrinkToFit="false" textRotation="0" vertical="center" wrapText="false"/>
      <protection hidden="false" locked="true"/>
    </xf>
    <xf applyAlignment="true" applyBorder="true" applyFont="true" applyProtection="false" borderId="3" fillId="0" fontId="6" numFmtId="164" xfId="0">
      <alignment horizontal="center" indent="0" shrinkToFit="false" textRotation="0" vertical="center" wrapText="false"/>
      <protection hidden="false" locked="true"/>
    </xf>
    <xf applyAlignment="true" applyBorder="true" applyFont="false" applyProtection="false" borderId="3" fillId="0" fontId="0" numFmtId="164" xfId="0">
      <alignment horizontal="general" indent="0" shrinkToFit="false" textRotation="0" vertical="bottom" wrapText="false"/>
      <protection hidden="false" locked="true"/>
    </xf>
    <xf applyAlignment="true" applyBorder="true" applyFont="true" applyProtection="false" borderId="17" fillId="0" fontId="7" numFmtId="164" xfId="0">
      <alignment horizontal="center" indent="0" shrinkToFit="false" textRotation="0" vertical="center" wrapText="false"/>
      <protection hidden="false" locked="true"/>
    </xf>
    <xf applyAlignment="true" applyBorder="true" applyFont="true" applyProtection="false" borderId="18" fillId="0" fontId="8" numFmtId="164" xfId="0">
      <alignment horizontal="center" indent="0" shrinkToFit="false" textRotation="0" vertical="center" wrapText="false"/>
      <protection hidden="false" locked="true"/>
    </xf>
    <xf applyAlignment="true" applyBorder="true" applyFont="true" applyProtection="false" borderId="19" fillId="0" fontId="7" numFmtId="164" xfId="0">
      <alignment horizontal="center" indent="0" shrinkToFit="false" textRotation="0" vertical="center" wrapText="false"/>
      <protection hidden="false" locked="true"/>
    </xf>
    <xf applyAlignment="true" applyBorder="true" applyFont="true" applyProtection="false" borderId="18" fillId="0" fontId="7" numFmtId="164" xfId="0">
      <alignment horizontal="center" indent="0" shrinkToFit="false" textRotation="0" vertical="center" wrapText="false"/>
      <protection hidden="false" locked="true"/>
    </xf>
    <xf applyAlignment="true" applyBorder="true" applyFont="true" applyProtection="false" borderId="3" fillId="0" fontId="7" numFmtId="164" xfId="0">
      <alignment horizontal="center" indent="0" shrinkToFit="false" textRotation="0" vertical="center" wrapText="false"/>
      <protection hidden="false" locked="true"/>
    </xf>
    <xf applyAlignment="true" applyBorder="true" applyFont="true" applyProtection="false" borderId="20" fillId="0" fontId="7" numFmtId="164" xfId="0">
      <alignment horizontal="center" indent="0" shrinkToFit="false" textRotation="0" vertical="center" wrapText="false"/>
      <protection hidden="false" locked="true"/>
    </xf>
    <xf applyAlignment="true" applyBorder="true" applyFont="true" applyProtection="false" borderId="1" fillId="0" fontId="8" numFmtId="164" xfId="0">
      <alignment horizontal="center" indent="0" shrinkToFit="false" textRotation="0" vertical="center" wrapText="false"/>
      <protection hidden="false" locked="true"/>
    </xf>
    <xf applyAlignment="true" applyBorder="true" applyFont="true" applyProtection="false" borderId="21" fillId="0" fontId="0" numFmtId="164" xfId="0">
      <alignment horizontal="center" indent="0" shrinkToFit="false" textRotation="0" vertical="center" wrapText="false"/>
      <protection hidden="false" locked="true"/>
    </xf>
    <xf applyAlignment="true" applyBorder="true" applyFont="true" applyProtection="false" borderId="22" fillId="0" fontId="9" numFmtId="164" xfId="0">
      <alignment horizontal="center" indent="0" shrinkToFit="false" textRotation="0" vertical="center" wrapText="false"/>
      <protection hidden="false" locked="true"/>
    </xf>
    <xf applyAlignment="true" applyBorder="true" applyFont="true" applyProtection="false" borderId="22" fillId="0" fontId="7" numFmtId="164" xfId="0">
      <alignment horizontal="center" indent="0" shrinkToFit="false" textRotation="0" vertical="center" wrapText="false"/>
      <protection hidden="false" locked="true"/>
    </xf>
    <xf applyAlignment="true" applyBorder="true" applyFont="true" applyProtection="false" borderId="14" fillId="0" fontId="9" numFmtId="164" xfId="0">
      <alignment horizontal="center" indent="0" shrinkToFit="false" textRotation="0" vertical="center" wrapText="false"/>
      <protection hidden="false" locked="true"/>
    </xf>
    <xf applyAlignment="true" applyBorder="true" applyFont="true" applyProtection="false" borderId="23" fillId="0" fontId="9" numFmtId="164" xfId="0">
      <alignment horizontal="center" indent="0" shrinkToFit="false" textRotation="0" vertical="center" wrapText="false"/>
      <protection hidden="false" locked="true"/>
    </xf>
    <xf applyAlignment="true" applyBorder="true" applyFont="true" applyProtection="false" borderId="23" fillId="0" fontId="7" numFmtId="164" xfId="0">
      <alignment horizontal="center" indent="0" shrinkToFit="false" textRotation="0" vertical="center" wrapText="false"/>
      <protection hidden="false" locked="true"/>
    </xf>
    <xf applyAlignment="true" applyBorder="true" applyFont="true" applyProtection="false" borderId="24" fillId="0" fontId="9" numFmtId="164" xfId="0">
      <alignment horizontal="center" indent="0" shrinkToFit="false" textRotation="0" vertical="center" wrapText="false"/>
      <protection hidden="false" locked="true"/>
    </xf>
    <xf applyAlignment="true" applyBorder="true" applyFont="true" applyProtection="false" borderId="25" fillId="0" fontId="9" numFmtId="164" xfId="0">
      <alignment horizontal="center" indent="0" shrinkToFit="false" textRotation="0" vertical="center" wrapText="false"/>
      <protection hidden="false" locked="true"/>
    </xf>
    <xf applyAlignment="true" applyBorder="true" applyFont="true" applyProtection="false" borderId="25" fillId="0" fontId="7" numFmtId="164" xfId="0">
      <alignment horizontal="center" indent="0" shrinkToFit="false" textRotation="0" vertical="center" wrapText="false"/>
      <protection hidden="false" locked="true"/>
    </xf>
    <xf applyAlignment="true" applyBorder="true" applyFont="true" applyProtection="false" borderId="2" fillId="0" fontId="7" numFmtId="164" xfId="0">
      <alignment horizontal="center" indent="0" shrinkToFit="false" textRotation="0" vertical="center" wrapText="false"/>
      <protection hidden="false" locked="true"/>
    </xf>
    <xf applyAlignment="true" applyBorder="true" applyFont="true" applyProtection="false" borderId="1" fillId="0" fontId="7" numFmtId="164" xfId="0">
      <alignment horizontal="center" indent="0" shrinkToFit="false" textRotation="0" vertical="center" wrapText="false"/>
      <protection hidden="false" locked="true"/>
    </xf>
    <xf applyAlignment="true" applyBorder="true" applyFont="true" applyProtection="false" borderId="11" fillId="0" fontId="7" numFmtId="164" xfId="0">
      <alignment horizontal="center" indent="0" shrinkToFit="false" textRotation="0" vertical="center" wrapText="false"/>
      <protection hidden="false" locked="true"/>
    </xf>
    <xf applyAlignment="true" applyBorder="true" applyFont="true" applyProtection="false" borderId="12" fillId="0" fontId="9" numFmtId="164" xfId="0">
      <alignment horizontal="center" indent="0" shrinkToFit="false" textRotation="0" vertical="center" wrapText="false"/>
      <protection hidden="false" locked="true"/>
    </xf>
    <xf applyAlignment="true" applyBorder="true" applyFont="false" applyProtection="false" borderId="0" fillId="0" fontId="0" numFmtId="164" xfId="0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0" fillId="0" fontId="8" numFmtId="164" xfId="0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5" fillId="2" fontId="8" numFmtId="164" xfId="0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0" fillId="2" fontId="8" numFmtId="164" xfId="0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0" fillId="2" fontId="8" numFmtId="164" xfId="0">
      <alignment horizontal="center" indent="0" shrinkToFit="false" textRotation="0" vertical="center" wrapText="false"/>
      <protection hidden="false" locked="true"/>
    </xf>
    <xf applyAlignment="true" applyBorder="false" applyFont="false" applyProtection="false" borderId="0" fillId="0" fontId="0" numFmtId="164" xfId="0">
      <alignment horizontal="general" indent="0" shrinkToFit="false" textRotation="0" vertical="bottom" wrapText="false"/>
      <protection hidden="false" locked="true"/>
    </xf>
    <xf applyAlignment="true" applyBorder="true" applyFont="true" applyProtection="false" borderId="26" fillId="0" fontId="8" numFmtId="164" xfId="0">
      <alignment horizontal="center" indent="0" shrinkToFit="false" textRotation="0" vertical="center" wrapText="false"/>
      <protection hidden="false" locked="true"/>
    </xf>
    <xf applyAlignment="true" applyBorder="true" applyFont="true" applyProtection="false" borderId="26" fillId="0" fontId="6" numFmtId="164" xfId="0">
      <alignment horizontal="center" indent="0" shrinkToFit="false" textRotation="0" vertical="center" wrapText="false"/>
      <protection hidden="false" locked="tru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70C0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2D050"/>
      <rgbColor rgb="FFFFCC00"/>
      <rgbColor rgb="FFFF9900"/>
      <rgbColor rgb="FFFF6600"/>
      <rgbColor rgb="FF666699"/>
      <rgbColor rgb="FF969696"/>
      <rgbColor rgb="FF002060"/>
      <rgbColor rgb="FF00B050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N61"/>
  <sheetViews>
    <sheetView colorId="64" defaultGridColor="true" rightToLeft="false" showFormulas="false" showGridLines="true" showOutlineSymbols="true" showRowColHeaders="true" showZeros="true" tabSelected="false" topLeftCell="A34" view="normal" windowProtection="false" workbookViewId="0" zoomScale="70" zoomScaleNormal="70" zoomScalePageLayoutView="100">
      <selection activeCell="A43" activeCellId="0" pane="topLeft" sqref="A43"/>
    </sheetView>
  </sheetViews>
  <sheetFormatPr defaultRowHeight="14.4"/>
  <cols>
    <col collapsed="false" hidden="false" max="1" min="1" style="0" width="8.72959183673469"/>
    <col collapsed="false" hidden="false" max="2" min="2" style="0" width="31.5510204081633"/>
    <col collapsed="false" hidden="false" max="8" min="3" style="0" width="8.72959183673469"/>
    <col collapsed="false" hidden="false" max="9" min="9" style="0" width="28.1071428571429"/>
    <col collapsed="false" hidden="false" max="10" min="10" style="0" width="8.72959183673469"/>
    <col collapsed="false" hidden="false" max="11" min="11" style="0" width="11.6632653061225"/>
    <col collapsed="false" hidden="false" max="1025" min="12" style="0" width="8.72959183673469"/>
  </cols>
  <sheetData>
    <row collapsed="false" customFormat="false" customHeight="false" hidden="false" ht="18.6" outlineLevel="0" r="1">
      <c r="A1" s="1" t="s">
        <v>0</v>
      </c>
      <c r="B1" s="1"/>
      <c r="C1" s="1"/>
      <c r="D1" s="1"/>
      <c r="E1" s="1"/>
      <c r="F1" s="1"/>
      <c r="G1" s="1"/>
      <c r="H1" s="2" t="s">
        <v>1</v>
      </c>
      <c r="I1" s="3"/>
      <c r="J1" s="3"/>
      <c r="K1" s="3"/>
      <c r="L1" s="3"/>
      <c r="M1" s="3"/>
      <c r="N1" s="4"/>
    </row>
    <row collapsed="false" customFormat="false" customHeight="true" hidden="false" ht="21.6" outlineLevel="0" r="3">
      <c r="A3" s="5" t="s">
        <v>2</v>
      </c>
      <c r="B3" s="6" t="s">
        <v>3</v>
      </c>
      <c r="C3" s="6" t="s">
        <v>4</v>
      </c>
      <c r="D3" s="6"/>
      <c r="E3" s="6"/>
      <c r="F3" s="6"/>
      <c r="G3" s="5" t="n">
        <v>537</v>
      </c>
      <c r="H3" s="5" t="s">
        <v>2</v>
      </c>
      <c r="I3" s="6" t="s">
        <v>5</v>
      </c>
      <c r="J3" s="6" t="s">
        <v>6</v>
      </c>
      <c r="K3" s="6"/>
      <c r="L3" s="6"/>
      <c r="M3" s="6"/>
      <c r="N3" s="5" t="n">
        <v>509</v>
      </c>
    </row>
    <row collapsed="false" customFormat="false" customHeight="true" hidden="false" ht="16.2" outlineLevel="0" r="4">
      <c r="A4" s="5"/>
      <c r="B4" s="7" t="s">
        <v>7</v>
      </c>
      <c r="C4" s="8" t="s">
        <v>8</v>
      </c>
      <c r="D4" s="7" t="s">
        <v>9</v>
      </c>
      <c r="E4" s="7" t="s">
        <v>10</v>
      </c>
      <c r="F4" s="7" t="s">
        <v>11</v>
      </c>
      <c r="G4" s="5"/>
      <c r="H4" s="5"/>
      <c r="I4" s="7" t="s">
        <v>7</v>
      </c>
      <c r="J4" s="8" t="s">
        <v>8</v>
      </c>
      <c r="K4" s="7" t="s">
        <v>9</v>
      </c>
      <c r="L4" s="7" t="s">
        <v>10</v>
      </c>
      <c r="M4" s="7" t="s">
        <v>11</v>
      </c>
      <c r="N4" s="5"/>
    </row>
    <row collapsed="false" customFormat="false" customHeight="true" hidden="false" ht="15.6" outlineLevel="0" r="5">
      <c r="A5" s="5"/>
      <c r="B5" s="9" t="s">
        <v>12</v>
      </c>
      <c r="C5" s="9"/>
      <c r="D5" s="10" t="n">
        <v>90</v>
      </c>
      <c r="E5" s="10" t="n">
        <v>92</v>
      </c>
      <c r="F5" s="7" t="n">
        <v>182</v>
      </c>
      <c r="G5" s="5"/>
      <c r="H5" s="5"/>
      <c r="I5" s="9" t="s">
        <v>13</v>
      </c>
      <c r="J5" s="9"/>
      <c r="K5" s="11" t="n">
        <v>90</v>
      </c>
      <c r="L5" s="11" t="n">
        <v>82</v>
      </c>
      <c r="M5" s="7" t="n">
        <v>172</v>
      </c>
      <c r="N5" s="5"/>
    </row>
    <row collapsed="false" customFormat="false" customHeight="true" hidden="false" ht="15.6" outlineLevel="0" r="6">
      <c r="A6" s="5"/>
      <c r="B6" s="9" t="s">
        <v>14</v>
      </c>
      <c r="C6" s="9"/>
      <c r="D6" s="10" t="n">
        <v>87</v>
      </c>
      <c r="E6" s="10" t="n">
        <v>88</v>
      </c>
      <c r="F6" s="7" t="n">
        <v>175</v>
      </c>
      <c r="G6" s="5"/>
      <c r="H6" s="5"/>
      <c r="I6" s="9" t="s">
        <v>15</v>
      </c>
      <c r="J6" s="9"/>
      <c r="K6" s="10" t="n">
        <v>92</v>
      </c>
      <c r="L6" s="10" t="n">
        <v>89</v>
      </c>
      <c r="M6" s="7" t="n">
        <v>181</v>
      </c>
      <c r="N6" s="5"/>
    </row>
    <row collapsed="false" customFormat="false" customHeight="true" hidden="false" ht="16.2" outlineLevel="0" r="7">
      <c r="A7" s="5"/>
      <c r="B7" s="9" t="s">
        <v>16</v>
      </c>
      <c r="C7" s="9"/>
      <c r="D7" s="10" t="n">
        <v>90</v>
      </c>
      <c r="E7" s="10" t="n">
        <v>90</v>
      </c>
      <c r="F7" s="7" t="n">
        <v>180</v>
      </c>
      <c r="G7" s="5"/>
      <c r="H7" s="5"/>
      <c r="I7" s="9" t="s">
        <v>17</v>
      </c>
      <c r="J7" s="9"/>
      <c r="K7" s="10" t="n">
        <v>76</v>
      </c>
      <c r="L7" s="10" t="n">
        <v>80</v>
      </c>
      <c r="M7" s="7" t="n">
        <v>156</v>
      </c>
      <c r="N7" s="5"/>
    </row>
    <row collapsed="false" customFormat="false" customHeight="true" hidden="false" ht="21.6" outlineLevel="0" r="9">
      <c r="A9" s="5" t="s">
        <v>18</v>
      </c>
      <c r="B9" s="6" t="s">
        <v>19</v>
      </c>
      <c r="C9" s="6" t="s">
        <v>20</v>
      </c>
      <c r="D9" s="6"/>
      <c r="E9" s="6"/>
      <c r="F9" s="6"/>
      <c r="G9" s="5" t="n">
        <v>497</v>
      </c>
      <c r="H9" s="5" t="s">
        <v>18</v>
      </c>
      <c r="I9" s="6" t="s">
        <v>3</v>
      </c>
      <c r="J9" s="6" t="s">
        <v>4</v>
      </c>
      <c r="K9" s="6"/>
      <c r="L9" s="6"/>
      <c r="M9" s="6"/>
      <c r="N9" s="5" t="n">
        <v>503</v>
      </c>
    </row>
    <row collapsed="false" customFormat="false" customHeight="true" hidden="false" ht="16.2" outlineLevel="0" r="10">
      <c r="A10" s="5"/>
      <c r="B10" s="7" t="s">
        <v>7</v>
      </c>
      <c r="C10" s="8" t="s">
        <v>8</v>
      </c>
      <c r="D10" s="7" t="s">
        <v>9</v>
      </c>
      <c r="E10" s="7" t="s">
        <v>10</v>
      </c>
      <c r="F10" s="7" t="s">
        <v>11</v>
      </c>
      <c r="G10" s="5"/>
      <c r="H10" s="5"/>
      <c r="I10" s="7" t="s">
        <v>7</v>
      </c>
      <c r="J10" s="8" t="s">
        <v>8</v>
      </c>
      <c r="K10" s="7" t="s">
        <v>9</v>
      </c>
      <c r="L10" s="7" t="s">
        <v>10</v>
      </c>
      <c r="M10" s="7" t="s">
        <v>11</v>
      </c>
      <c r="N10" s="5"/>
    </row>
    <row collapsed="false" customFormat="false" customHeight="true" hidden="false" ht="15.6" outlineLevel="0" r="11">
      <c r="A11" s="5"/>
      <c r="B11" s="9" t="s">
        <v>21</v>
      </c>
      <c r="C11" s="10"/>
      <c r="D11" s="10" t="n">
        <v>92</v>
      </c>
      <c r="E11" s="10" t="n">
        <v>90</v>
      </c>
      <c r="F11" s="7" t="n">
        <v>182</v>
      </c>
      <c r="G11" s="5"/>
      <c r="H11" s="5"/>
      <c r="I11" s="9" t="s">
        <v>22</v>
      </c>
      <c r="J11" s="9"/>
      <c r="K11" s="10" t="n">
        <v>86</v>
      </c>
      <c r="L11" s="10" t="n">
        <v>86</v>
      </c>
      <c r="M11" s="7" t="n">
        <v>172</v>
      </c>
      <c r="N11" s="5"/>
    </row>
    <row collapsed="false" customFormat="false" customHeight="true" hidden="false" ht="15.6" outlineLevel="0" r="12">
      <c r="A12" s="5"/>
      <c r="B12" s="9" t="s">
        <v>23</v>
      </c>
      <c r="C12" s="10"/>
      <c r="D12" s="10" t="n">
        <v>82</v>
      </c>
      <c r="E12" s="10" t="n">
        <v>84</v>
      </c>
      <c r="F12" s="7" t="n">
        <v>166</v>
      </c>
      <c r="G12" s="5"/>
      <c r="H12" s="5"/>
      <c r="I12" s="9" t="s">
        <v>24</v>
      </c>
      <c r="J12" s="9"/>
      <c r="K12" s="10" t="n">
        <v>83</v>
      </c>
      <c r="L12" s="10" t="n">
        <v>75</v>
      </c>
      <c r="M12" s="7" t="n">
        <v>158</v>
      </c>
      <c r="N12" s="5"/>
    </row>
    <row collapsed="false" customFormat="false" customHeight="true" hidden="false" ht="16.2" outlineLevel="0" r="13">
      <c r="A13" s="5"/>
      <c r="B13" s="9" t="s">
        <v>25</v>
      </c>
      <c r="C13" s="9"/>
      <c r="D13" s="10" t="n">
        <v>79</v>
      </c>
      <c r="E13" s="10" t="n">
        <v>70</v>
      </c>
      <c r="F13" s="7" t="n">
        <v>149</v>
      </c>
      <c r="G13" s="5"/>
      <c r="H13" s="5"/>
      <c r="I13" s="9" t="s">
        <v>26</v>
      </c>
      <c r="J13" s="9"/>
      <c r="K13" s="10" t="n">
        <v>91</v>
      </c>
      <c r="L13" s="10" t="n">
        <v>82</v>
      </c>
      <c r="M13" s="7" t="n">
        <v>173</v>
      </c>
      <c r="N13" s="5"/>
    </row>
    <row collapsed="false" customFormat="false" customHeight="true" hidden="false" ht="21.6" outlineLevel="0" r="15">
      <c r="A15" s="5" t="s">
        <v>27</v>
      </c>
      <c r="B15" s="6" t="s">
        <v>28</v>
      </c>
      <c r="C15" s="6" t="s">
        <v>29</v>
      </c>
      <c r="D15" s="6"/>
      <c r="E15" s="6"/>
      <c r="F15" s="6"/>
      <c r="G15" s="5" t="n">
        <v>480</v>
      </c>
      <c r="H15" s="5" t="s">
        <v>27</v>
      </c>
      <c r="I15" s="6" t="s">
        <v>28</v>
      </c>
      <c r="J15" s="6" t="s">
        <v>29</v>
      </c>
      <c r="K15" s="6"/>
      <c r="L15" s="6"/>
      <c r="M15" s="6"/>
      <c r="N15" s="5" t="n">
        <v>483</v>
      </c>
    </row>
    <row collapsed="false" customFormat="false" customHeight="true" hidden="false" ht="16.2" outlineLevel="0" r="16">
      <c r="A16" s="5"/>
      <c r="B16" s="7" t="s">
        <v>7</v>
      </c>
      <c r="C16" s="8" t="s">
        <v>8</v>
      </c>
      <c r="D16" s="7" t="s">
        <v>9</v>
      </c>
      <c r="E16" s="7" t="s">
        <v>10</v>
      </c>
      <c r="F16" s="7" t="s">
        <v>11</v>
      </c>
      <c r="G16" s="5"/>
      <c r="H16" s="5"/>
      <c r="I16" s="7" t="s">
        <v>7</v>
      </c>
      <c r="J16" s="8" t="s">
        <v>8</v>
      </c>
      <c r="K16" s="7" t="s">
        <v>9</v>
      </c>
      <c r="L16" s="7" t="s">
        <v>10</v>
      </c>
      <c r="M16" s="7" t="s">
        <v>11</v>
      </c>
      <c r="N16" s="5"/>
    </row>
    <row collapsed="false" customFormat="false" customHeight="true" hidden="false" ht="15.6" outlineLevel="0" r="17">
      <c r="A17" s="5"/>
      <c r="B17" s="9" t="s">
        <v>30</v>
      </c>
      <c r="C17" s="9"/>
      <c r="D17" s="10" t="n">
        <v>77</v>
      </c>
      <c r="E17" s="10" t="n">
        <v>82</v>
      </c>
      <c r="F17" s="7" t="n">
        <v>159</v>
      </c>
      <c r="G17" s="5"/>
      <c r="H17" s="5"/>
      <c r="I17" s="9" t="s">
        <v>31</v>
      </c>
      <c r="J17" s="9"/>
      <c r="K17" s="10" t="n">
        <v>94</v>
      </c>
      <c r="L17" s="10" t="n">
        <v>87</v>
      </c>
      <c r="M17" s="7" t="n">
        <v>181</v>
      </c>
      <c r="N17" s="5"/>
    </row>
    <row collapsed="false" customFormat="false" customHeight="true" hidden="false" ht="15.6" outlineLevel="0" r="18">
      <c r="A18" s="5"/>
      <c r="B18" s="9" t="s">
        <v>32</v>
      </c>
      <c r="C18" s="10"/>
      <c r="D18" s="10" t="n">
        <v>82</v>
      </c>
      <c r="E18" s="10" t="n">
        <v>80</v>
      </c>
      <c r="F18" s="7" t="n">
        <v>162</v>
      </c>
      <c r="G18" s="5"/>
      <c r="H18" s="5"/>
      <c r="I18" s="9" t="s">
        <v>33</v>
      </c>
      <c r="J18" s="9"/>
      <c r="K18" s="10" t="n">
        <v>78</v>
      </c>
      <c r="L18" s="10" t="n">
        <v>81</v>
      </c>
      <c r="M18" s="7" t="n">
        <v>159</v>
      </c>
      <c r="N18" s="5"/>
    </row>
    <row collapsed="false" customFormat="false" customHeight="true" hidden="false" ht="16.2" outlineLevel="0" r="19">
      <c r="A19" s="5"/>
      <c r="B19" s="9" t="s">
        <v>34</v>
      </c>
      <c r="C19" s="10"/>
      <c r="D19" s="10" t="n">
        <v>77</v>
      </c>
      <c r="E19" s="10" t="n">
        <v>82</v>
      </c>
      <c r="F19" s="7" t="n">
        <v>159</v>
      </c>
      <c r="G19" s="5"/>
      <c r="H19" s="5"/>
      <c r="I19" s="9" t="s">
        <v>35</v>
      </c>
      <c r="J19" s="9"/>
      <c r="K19" s="10" t="n">
        <v>70</v>
      </c>
      <c r="L19" s="10" t="n">
        <v>73</v>
      </c>
      <c r="M19" s="7" t="n">
        <v>143</v>
      </c>
      <c r="N19" s="5"/>
    </row>
    <row collapsed="false" customFormat="false" customHeight="true" hidden="false" ht="21.6" outlineLevel="0" r="21">
      <c r="A21" s="5" t="s">
        <v>36</v>
      </c>
      <c r="B21" s="6" t="s">
        <v>5</v>
      </c>
      <c r="C21" s="6" t="s">
        <v>6</v>
      </c>
      <c r="D21" s="6"/>
      <c r="E21" s="6"/>
      <c r="F21" s="6"/>
      <c r="G21" s="5" t="n">
        <v>479</v>
      </c>
      <c r="H21" s="5" t="s">
        <v>36</v>
      </c>
      <c r="I21" s="6" t="s">
        <v>37</v>
      </c>
      <c r="J21" s="6" t="s">
        <v>38</v>
      </c>
      <c r="K21" s="6"/>
      <c r="L21" s="6"/>
      <c r="M21" s="6"/>
      <c r="N21" s="5" t="n">
        <v>478</v>
      </c>
    </row>
    <row collapsed="false" customFormat="false" customHeight="true" hidden="false" ht="16.2" outlineLevel="0" r="22">
      <c r="A22" s="5"/>
      <c r="B22" s="7" t="s">
        <v>7</v>
      </c>
      <c r="C22" s="8" t="s">
        <v>8</v>
      </c>
      <c r="D22" s="7" t="s">
        <v>9</v>
      </c>
      <c r="E22" s="7" t="s">
        <v>10</v>
      </c>
      <c r="F22" s="7" t="s">
        <v>11</v>
      </c>
      <c r="G22" s="5"/>
      <c r="H22" s="5"/>
      <c r="I22" s="7" t="s">
        <v>7</v>
      </c>
      <c r="J22" s="8" t="s">
        <v>8</v>
      </c>
      <c r="K22" s="7" t="s">
        <v>9</v>
      </c>
      <c r="L22" s="7" t="s">
        <v>10</v>
      </c>
      <c r="M22" s="7" t="s">
        <v>11</v>
      </c>
      <c r="N22" s="5"/>
    </row>
    <row collapsed="false" customFormat="false" customHeight="true" hidden="false" ht="15.6" outlineLevel="0" r="23">
      <c r="A23" s="5"/>
      <c r="B23" s="9" t="s">
        <v>39</v>
      </c>
      <c r="C23" s="9"/>
      <c r="D23" s="10" t="n">
        <v>81</v>
      </c>
      <c r="E23" s="10" t="n">
        <v>77</v>
      </c>
      <c r="F23" s="7" t="n">
        <v>158</v>
      </c>
      <c r="G23" s="5"/>
      <c r="H23" s="5"/>
      <c r="I23" s="9" t="s">
        <v>40</v>
      </c>
      <c r="J23" s="10"/>
      <c r="K23" s="10" t="n">
        <v>80</v>
      </c>
      <c r="L23" s="10" t="n">
        <v>78</v>
      </c>
      <c r="M23" s="7" t="n">
        <v>158</v>
      </c>
      <c r="N23" s="5"/>
    </row>
    <row collapsed="false" customFormat="false" customHeight="true" hidden="false" ht="15.6" outlineLevel="0" r="24">
      <c r="A24" s="5"/>
      <c r="B24" s="9" t="s">
        <v>41</v>
      </c>
      <c r="C24" s="9"/>
      <c r="D24" s="10" t="n">
        <v>84</v>
      </c>
      <c r="E24" s="10" t="n">
        <v>85</v>
      </c>
      <c r="F24" s="7" t="n">
        <v>169</v>
      </c>
      <c r="G24" s="5"/>
      <c r="H24" s="5"/>
      <c r="I24" s="9" t="s">
        <v>42</v>
      </c>
      <c r="J24" s="10"/>
      <c r="K24" s="10" t="n">
        <v>80</v>
      </c>
      <c r="L24" s="10" t="n">
        <v>78</v>
      </c>
      <c r="M24" s="7" t="n">
        <v>158</v>
      </c>
      <c r="N24" s="5"/>
    </row>
    <row collapsed="false" customFormat="false" customHeight="true" hidden="false" ht="16.2" outlineLevel="0" r="25">
      <c r="A25" s="5"/>
      <c r="B25" s="9" t="s">
        <v>43</v>
      </c>
      <c r="C25" s="9"/>
      <c r="D25" s="11" t="n">
        <v>79</v>
      </c>
      <c r="E25" s="11" t="n">
        <v>73</v>
      </c>
      <c r="F25" s="7" t="n">
        <v>152</v>
      </c>
      <c r="G25" s="5"/>
      <c r="H25" s="5"/>
      <c r="I25" s="10" t="s">
        <v>44</v>
      </c>
      <c r="J25" s="10"/>
      <c r="K25" s="10" t="n">
        <v>83</v>
      </c>
      <c r="L25" s="10" t="n">
        <v>79</v>
      </c>
      <c r="M25" s="7" t="n">
        <v>162</v>
      </c>
      <c r="N25" s="5"/>
    </row>
    <row collapsed="false" customFormat="false" customHeight="true" hidden="false" ht="21.6" outlineLevel="0" r="27">
      <c r="A27" s="5" t="s">
        <v>45</v>
      </c>
      <c r="B27" s="6" t="s">
        <v>46</v>
      </c>
      <c r="C27" s="6" t="s">
        <v>47</v>
      </c>
      <c r="D27" s="6"/>
      <c r="E27" s="6"/>
      <c r="F27" s="6"/>
      <c r="G27" s="5" t="n">
        <v>468</v>
      </c>
      <c r="H27" s="5" t="s">
        <v>45</v>
      </c>
      <c r="I27" s="6" t="s">
        <v>48</v>
      </c>
      <c r="J27" s="6" t="s">
        <v>49</v>
      </c>
      <c r="K27" s="6"/>
      <c r="L27" s="6"/>
      <c r="M27" s="6"/>
      <c r="N27" s="5" t="n">
        <v>436</v>
      </c>
    </row>
    <row collapsed="false" customFormat="false" customHeight="true" hidden="false" ht="16.2" outlineLevel="0" r="28">
      <c r="A28" s="5"/>
      <c r="B28" s="7" t="s">
        <v>7</v>
      </c>
      <c r="C28" s="8" t="s">
        <v>8</v>
      </c>
      <c r="D28" s="7" t="s">
        <v>9</v>
      </c>
      <c r="E28" s="7" t="s">
        <v>10</v>
      </c>
      <c r="F28" s="7" t="s">
        <v>11</v>
      </c>
      <c r="G28" s="5"/>
      <c r="H28" s="5"/>
      <c r="I28" s="7" t="s">
        <v>7</v>
      </c>
      <c r="J28" s="8" t="s">
        <v>8</v>
      </c>
      <c r="K28" s="7" t="s">
        <v>9</v>
      </c>
      <c r="L28" s="7" t="s">
        <v>10</v>
      </c>
      <c r="M28" s="7" t="s">
        <v>11</v>
      </c>
      <c r="N28" s="5"/>
    </row>
    <row collapsed="false" customFormat="false" customHeight="true" hidden="false" ht="15.6" outlineLevel="0" r="29">
      <c r="A29" s="5"/>
      <c r="B29" s="9" t="s">
        <v>50</v>
      </c>
      <c r="C29" s="9"/>
      <c r="D29" s="10" t="n">
        <v>84</v>
      </c>
      <c r="E29" s="10" t="n">
        <v>93</v>
      </c>
      <c r="F29" s="7" t="n">
        <v>177</v>
      </c>
      <c r="G29" s="5"/>
      <c r="H29" s="5"/>
      <c r="I29" s="9" t="s">
        <v>51</v>
      </c>
      <c r="J29" s="10"/>
      <c r="K29" s="10" t="n">
        <v>68</v>
      </c>
      <c r="L29" s="10" t="n">
        <v>63</v>
      </c>
      <c r="M29" s="7" t="n">
        <v>131</v>
      </c>
      <c r="N29" s="5"/>
    </row>
    <row collapsed="false" customFormat="false" customHeight="true" hidden="false" ht="15.6" outlineLevel="0" r="30">
      <c r="A30" s="5"/>
      <c r="B30" s="9" t="s">
        <v>52</v>
      </c>
      <c r="C30" s="9"/>
      <c r="D30" s="10" t="n">
        <v>68</v>
      </c>
      <c r="E30" s="10" t="n">
        <v>72</v>
      </c>
      <c r="F30" s="7" t="n">
        <v>140</v>
      </c>
      <c r="G30" s="5"/>
      <c r="H30" s="5"/>
      <c r="I30" s="9" t="s">
        <v>53</v>
      </c>
      <c r="J30" s="10"/>
      <c r="K30" s="10" t="n">
        <v>75</v>
      </c>
      <c r="L30" s="10" t="n">
        <v>79</v>
      </c>
      <c r="M30" s="7" t="n">
        <v>154</v>
      </c>
      <c r="N30" s="5"/>
    </row>
    <row collapsed="false" customFormat="false" customHeight="true" hidden="false" ht="16.2" outlineLevel="0" r="31">
      <c r="A31" s="5"/>
      <c r="B31" s="9" t="s">
        <v>54</v>
      </c>
      <c r="C31" s="9"/>
      <c r="D31" s="10" t="n">
        <v>76</v>
      </c>
      <c r="E31" s="10" t="n">
        <v>75</v>
      </c>
      <c r="F31" s="7" t="n">
        <v>151</v>
      </c>
      <c r="G31" s="5"/>
      <c r="H31" s="5"/>
      <c r="I31" s="9" t="s">
        <v>55</v>
      </c>
      <c r="J31" s="9"/>
      <c r="K31" s="10" t="n">
        <v>74</v>
      </c>
      <c r="L31" s="10" t="n">
        <v>77</v>
      </c>
      <c r="M31" s="7" t="n">
        <v>151</v>
      </c>
      <c r="N31" s="5"/>
    </row>
    <row collapsed="false" customFormat="false" customHeight="true" hidden="false" ht="21.6" outlineLevel="0" r="33">
      <c r="A33" s="5" t="s">
        <v>56</v>
      </c>
      <c r="B33" s="6" t="s">
        <v>57</v>
      </c>
      <c r="C33" s="6" t="s">
        <v>58</v>
      </c>
      <c r="D33" s="6"/>
      <c r="E33" s="6"/>
      <c r="F33" s="6"/>
      <c r="G33" s="5" t="n">
        <v>346</v>
      </c>
      <c r="H33" s="5" t="s">
        <v>56</v>
      </c>
      <c r="I33" s="6" t="s">
        <v>57</v>
      </c>
      <c r="J33" s="6" t="s">
        <v>58</v>
      </c>
      <c r="K33" s="6"/>
      <c r="L33" s="6"/>
      <c r="M33" s="6"/>
      <c r="N33" s="5" t="n">
        <v>331</v>
      </c>
    </row>
    <row collapsed="false" customFormat="false" customHeight="true" hidden="false" ht="16.2" outlineLevel="0" r="34">
      <c r="A34" s="5"/>
      <c r="B34" s="7" t="s">
        <v>7</v>
      </c>
      <c r="C34" s="8" t="s">
        <v>8</v>
      </c>
      <c r="D34" s="7" t="s">
        <v>9</v>
      </c>
      <c r="E34" s="7" t="s">
        <v>10</v>
      </c>
      <c r="F34" s="7" t="s">
        <v>11</v>
      </c>
      <c r="G34" s="5"/>
      <c r="H34" s="5"/>
      <c r="I34" s="7" t="s">
        <v>7</v>
      </c>
      <c r="J34" s="8" t="s">
        <v>8</v>
      </c>
      <c r="K34" s="7" t="s">
        <v>9</v>
      </c>
      <c r="L34" s="7" t="s">
        <v>10</v>
      </c>
      <c r="M34" s="7" t="s">
        <v>11</v>
      </c>
      <c r="N34" s="5"/>
    </row>
    <row collapsed="false" customFormat="false" customHeight="true" hidden="false" ht="15.6" outlineLevel="0" r="35">
      <c r="A35" s="5"/>
      <c r="B35" s="9" t="s">
        <v>59</v>
      </c>
      <c r="C35" s="10"/>
      <c r="D35" s="10" t="n">
        <v>43</v>
      </c>
      <c r="E35" s="10" t="n">
        <v>52</v>
      </c>
      <c r="F35" s="7" t="n">
        <v>95</v>
      </c>
      <c r="G35" s="5"/>
      <c r="H35" s="5"/>
      <c r="I35" s="9" t="s">
        <v>60</v>
      </c>
      <c r="J35" s="9"/>
      <c r="K35" s="11" t="n">
        <v>65</v>
      </c>
      <c r="L35" s="11" t="n">
        <v>59</v>
      </c>
      <c r="M35" s="7" t="n">
        <v>124</v>
      </c>
      <c r="N35" s="5"/>
    </row>
    <row collapsed="false" customFormat="false" customHeight="true" hidden="false" ht="15.6" outlineLevel="0" r="36">
      <c r="A36" s="5"/>
      <c r="B36" s="9" t="s">
        <v>61</v>
      </c>
      <c r="C36" s="10"/>
      <c r="D36" s="10" t="n">
        <v>58</v>
      </c>
      <c r="E36" s="10" t="n">
        <v>63</v>
      </c>
      <c r="F36" s="7" t="n">
        <v>121</v>
      </c>
      <c r="G36" s="5"/>
      <c r="H36" s="5"/>
      <c r="I36" s="9" t="s">
        <v>62</v>
      </c>
      <c r="J36" s="10"/>
      <c r="K36" s="10" t="n">
        <v>61</v>
      </c>
      <c r="L36" s="10" t="n">
        <v>51</v>
      </c>
      <c r="M36" s="7" t="n">
        <v>112</v>
      </c>
      <c r="N36" s="5"/>
    </row>
    <row collapsed="false" customFormat="false" customHeight="true" hidden="false" ht="16.2" outlineLevel="0" r="37">
      <c r="A37" s="5"/>
      <c r="B37" s="9" t="s">
        <v>63</v>
      </c>
      <c r="C37" s="9"/>
      <c r="D37" s="10" t="n">
        <v>55</v>
      </c>
      <c r="E37" s="10" t="n">
        <v>75</v>
      </c>
      <c r="F37" s="7" t="n">
        <v>130</v>
      </c>
      <c r="G37" s="5"/>
      <c r="H37" s="5"/>
      <c r="I37" s="9" t="s">
        <v>64</v>
      </c>
      <c r="J37" s="9"/>
      <c r="K37" s="11" t="n">
        <v>43</v>
      </c>
      <c r="L37" s="11" t="n">
        <v>52</v>
      </c>
      <c r="M37" s="7" t="n">
        <v>95</v>
      </c>
      <c r="N37" s="5"/>
    </row>
    <row collapsed="false" customFormat="false" customHeight="false" hidden="false" ht="15" outlineLevel="0" r="42"/>
    <row collapsed="false" customFormat="false" customHeight="false" hidden="false" ht="18.6" outlineLevel="0" r="43">
      <c r="A43" s="1" t="s">
        <v>65</v>
      </c>
      <c r="B43" s="1"/>
      <c r="C43" s="1"/>
      <c r="D43" s="1"/>
      <c r="E43" s="1"/>
      <c r="F43" s="1"/>
      <c r="G43" s="1"/>
    </row>
    <row collapsed="false" customFormat="false" customHeight="false" hidden="false" ht="21" outlineLevel="0" r="45">
      <c r="A45" s="5" t="n">
        <v>1</v>
      </c>
      <c r="B45" s="6" t="s">
        <v>66</v>
      </c>
      <c r="C45" s="6" t="s">
        <v>38</v>
      </c>
      <c r="D45" s="6"/>
      <c r="E45" s="6"/>
      <c r="F45" s="6"/>
      <c r="G45" s="5" t="n">
        <v>495</v>
      </c>
    </row>
    <row collapsed="false" customFormat="false" customHeight="false" hidden="false" ht="15.6" outlineLevel="0" r="46">
      <c r="A46" s="5"/>
      <c r="B46" s="7" t="s">
        <v>7</v>
      </c>
      <c r="C46" s="8" t="s">
        <v>8</v>
      </c>
      <c r="D46" s="7" t="s">
        <v>9</v>
      </c>
      <c r="E46" s="7" t="s">
        <v>10</v>
      </c>
      <c r="F46" s="7" t="s">
        <v>11</v>
      </c>
      <c r="G46" s="5"/>
    </row>
    <row collapsed="false" customFormat="false" customHeight="false" hidden="false" ht="15.6" outlineLevel="0" r="47">
      <c r="A47" s="5"/>
      <c r="B47" s="10" t="s">
        <v>67</v>
      </c>
      <c r="C47" s="9"/>
      <c r="D47" s="10" t="n">
        <v>78</v>
      </c>
      <c r="E47" s="10" t="n">
        <v>83</v>
      </c>
      <c r="F47" s="7" t="n">
        <v>161</v>
      </c>
      <c r="G47" s="5"/>
    </row>
    <row collapsed="false" customFormat="false" customHeight="false" hidden="false" ht="15.6" outlineLevel="0" r="48">
      <c r="A48" s="5"/>
      <c r="B48" s="10" t="s">
        <v>68</v>
      </c>
      <c r="C48" s="9"/>
      <c r="D48" s="10" t="n">
        <v>84</v>
      </c>
      <c r="E48" s="10" t="n">
        <v>80</v>
      </c>
      <c r="F48" s="7" t="n">
        <v>164</v>
      </c>
      <c r="G48" s="5"/>
    </row>
    <row collapsed="false" customFormat="false" customHeight="false" hidden="false" ht="15.6" outlineLevel="0" r="49">
      <c r="A49" s="5"/>
      <c r="B49" s="10" t="s">
        <v>69</v>
      </c>
      <c r="C49" s="9"/>
      <c r="D49" s="10" t="n">
        <v>81</v>
      </c>
      <c r="E49" s="10" t="n">
        <v>89</v>
      </c>
      <c r="F49" s="7" t="n">
        <v>170</v>
      </c>
      <c r="G49" s="5"/>
    </row>
    <row collapsed="false" customFormat="false" customHeight="false" hidden="false" ht="21" outlineLevel="0" r="51">
      <c r="A51" s="5" t="n">
        <v>2</v>
      </c>
      <c r="B51" s="6" t="s">
        <v>70</v>
      </c>
      <c r="C51" s="6" t="s">
        <v>71</v>
      </c>
      <c r="D51" s="6"/>
      <c r="E51" s="6"/>
      <c r="F51" s="6"/>
      <c r="G51" s="5" t="n">
        <v>469</v>
      </c>
    </row>
    <row collapsed="false" customFormat="false" customHeight="false" hidden="false" ht="15.6" outlineLevel="0" r="52">
      <c r="A52" s="5"/>
      <c r="B52" s="7" t="s">
        <v>7</v>
      </c>
      <c r="C52" s="8" t="s">
        <v>8</v>
      </c>
      <c r="D52" s="7" t="s">
        <v>9</v>
      </c>
      <c r="E52" s="7" t="s">
        <v>10</v>
      </c>
      <c r="F52" s="7" t="s">
        <v>11</v>
      </c>
      <c r="G52" s="5"/>
    </row>
    <row collapsed="false" customFormat="false" customHeight="false" hidden="false" ht="15.6" outlineLevel="0" r="53">
      <c r="A53" s="5"/>
      <c r="B53" s="9" t="s">
        <v>72</v>
      </c>
      <c r="C53" s="9"/>
      <c r="D53" s="10" t="n">
        <v>72</v>
      </c>
      <c r="E53" s="10" t="n">
        <v>78</v>
      </c>
      <c r="F53" s="7" t="n">
        <v>150</v>
      </c>
      <c r="G53" s="5"/>
    </row>
    <row collapsed="false" customFormat="false" customHeight="false" hidden="false" ht="15.6" outlineLevel="0" r="54">
      <c r="A54" s="5"/>
      <c r="B54" s="9" t="s">
        <v>73</v>
      </c>
      <c r="C54" s="9"/>
      <c r="D54" s="10" t="n">
        <v>78</v>
      </c>
      <c r="E54" s="10" t="n">
        <v>81</v>
      </c>
      <c r="F54" s="7" t="n">
        <v>159</v>
      </c>
      <c r="G54" s="5"/>
    </row>
    <row collapsed="false" customFormat="false" customHeight="false" hidden="false" ht="15.6" outlineLevel="0" r="55">
      <c r="A55" s="5"/>
      <c r="B55" s="9" t="s">
        <v>74</v>
      </c>
      <c r="C55" s="9"/>
      <c r="D55" s="11" t="n">
        <v>81</v>
      </c>
      <c r="E55" s="11" t="n">
        <v>79</v>
      </c>
      <c r="F55" s="7" t="n">
        <v>160</v>
      </c>
      <c r="G55" s="5"/>
    </row>
    <row collapsed="false" customFormat="false" customHeight="false" hidden="false" ht="21" outlineLevel="0" r="57">
      <c r="A57" s="5" t="n">
        <v>3</v>
      </c>
      <c r="B57" s="6" t="s">
        <v>75</v>
      </c>
      <c r="C57" s="6" t="s">
        <v>20</v>
      </c>
      <c r="D57" s="6"/>
      <c r="E57" s="6"/>
      <c r="F57" s="6"/>
      <c r="G57" s="5" t="n">
        <v>330</v>
      </c>
    </row>
    <row collapsed="false" customFormat="false" customHeight="false" hidden="false" ht="15.6" outlineLevel="0" r="58">
      <c r="A58" s="5"/>
      <c r="B58" s="7" t="s">
        <v>7</v>
      </c>
      <c r="C58" s="8" t="s">
        <v>8</v>
      </c>
      <c r="D58" s="7" t="s">
        <v>9</v>
      </c>
      <c r="E58" s="7" t="s">
        <v>10</v>
      </c>
      <c r="F58" s="7" t="s">
        <v>11</v>
      </c>
      <c r="G58" s="5"/>
    </row>
    <row collapsed="false" customFormat="false" customHeight="false" hidden="false" ht="15.6" outlineLevel="0" r="59">
      <c r="A59" s="5"/>
      <c r="B59" s="9" t="s">
        <v>76</v>
      </c>
      <c r="C59" s="9"/>
      <c r="D59" s="10" t="n">
        <v>73</v>
      </c>
      <c r="E59" s="10" t="n">
        <v>85</v>
      </c>
      <c r="F59" s="7" t="n">
        <v>158</v>
      </c>
      <c r="G59" s="5"/>
    </row>
    <row collapsed="false" customFormat="false" customHeight="false" hidden="false" ht="15.6" outlineLevel="0" r="60">
      <c r="A60" s="5"/>
      <c r="B60" s="9" t="s">
        <v>77</v>
      </c>
      <c r="C60" s="9"/>
      <c r="D60" s="11" t="n">
        <v>51</v>
      </c>
      <c r="E60" s="11" t="n">
        <v>53</v>
      </c>
      <c r="F60" s="7" t="n">
        <v>104</v>
      </c>
      <c r="G60" s="5"/>
    </row>
    <row collapsed="false" customFormat="false" customHeight="false" hidden="false" ht="15.6" outlineLevel="0" r="61">
      <c r="A61" s="5"/>
      <c r="B61" s="9" t="s">
        <v>78</v>
      </c>
      <c r="C61" s="9"/>
      <c r="D61" s="10" t="n">
        <v>42</v>
      </c>
      <c r="E61" s="10" t="n">
        <v>26</v>
      </c>
      <c r="F61" s="7" t="n">
        <v>68</v>
      </c>
      <c r="G61" s="5"/>
    </row>
  </sheetData>
  <mergeCells count="46">
    <mergeCell ref="A1:G1"/>
    <mergeCell ref="A3:A7"/>
    <mergeCell ref="C3:F3"/>
    <mergeCell ref="G3:G7"/>
    <mergeCell ref="H3:H7"/>
    <mergeCell ref="J3:M3"/>
    <mergeCell ref="N3:N7"/>
    <mergeCell ref="A9:A13"/>
    <mergeCell ref="C9:F9"/>
    <mergeCell ref="G9:G13"/>
    <mergeCell ref="H9:H13"/>
    <mergeCell ref="J9:M9"/>
    <mergeCell ref="N9:N13"/>
    <mergeCell ref="A15:A19"/>
    <mergeCell ref="C15:F15"/>
    <mergeCell ref="G15:G19"/>
    <mergeCell ref="H15:H19"/>
    <mergeCell ref="J15:M15"/>
    <mergeCell ref="N15:N19"/>
    <mergeCell ref="A21:A25"/>
    <mergeCell ref="C21:F21"/>
    <mergeCell ref="G21:G25"/>
    <mergeCell ref="H21:H25"/>
    <mergeCell ref="J21:M21"/>
    <mergeCell ref="N21:N25"/>
    <mergeCell ref="A27:A31"/>
    <mergeCell ref="C27:F27"/>
    <mergeCell ref="G27:G31"/>
    <mergeCell ref="H27:H31"/>
    <mergeCell ref="J27:M27"/>
    <mergeCell ref="N27:N31"/>
    <mergeCell ref="A33:A37"/>
    <mergeCell ref="C33:F33"/>
    <mergeCell ref="G33:G37"/>
    <mergeCell ref="H33:H37"/>
    <mergeCell ref="N33:N37"/>
    <mergeCell ref="A43:G43"/>
    <mergeCell ref="A45:A49"/>
    <mergeCell ref="C45:F45"/>
    <mergeCell ref="G45:G49"/>
    <mergeCell ref="A51:A55"/>
    <mergeCell ref="C51:F51"/>
    <mergeCell ref="G51:G55"/>
    <mergeCell ref="A57:A61"/>
    <mergeCell ref="C57:F57"/>
    <mergeCell ref="G57:G61"/>
  </mergeCells>
  <printOptions headings="false" gridLines="false" gridLinesSet="true" horizontalCentered="false" verticalCentered="false"/>
  <pageMargins left="0.7" right="0.7" top="0.75" bottom="0.75" header="0.511805555555555" footer="0.511805555555555"/>
  <pageSetup blackAndWhite="false" cellComments="none" copies="1" draft="false" firstPageNumber="0" fitToHeight="1" fitToWidth="1" horizontalDpi="300" orientation="portrait" pageOrder="downThenOver" paperSize="1" scale="100" useFirstPageNumber="false" usePrinterDefaults="false" verticalDpi="300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P46"/>
  <sheetViews>
    <sheetView colorId="64" defaultGridColor="true" rightToLeft="false" showFormulas="false" showGridLines="true" showOutlineSymbols="true" showRowColHeaders="true" showZeros="true" tabSelected="true" topLeftCell="A10" view="normal" windowProtection="false" workbookViewId="0" zoomScale="58" zoomScaleNormal="58" zoomScalePageLayoutView="100">
      <selection activeCell="R28" activeCellId="0" pane="topLeft" sqref="R28"/>
    </sheetView>
  </sheetViews>
  <sheetFormatPr defaultRowHeight="14.4"/>
  <cols>
    <col collapsed="false" hidden="false" max="1" min="1" style="0" width="5.88775510204082"/>
    <col collapsed="false" hidden="false" max="2" min="2" style="0" width="20.9948979591837"/>
    <col collapsed="false" hidden="false" max="3" min="3" style="0" width="6.56122448979592"/>
    <col collapsed="false" hidden="false" max="4" min="4" style="0" width="23.3367346938776"/>
    <col collapsed="false" hidden="false" max="5" min="5" style="0" width="21.1020408163265"/>
    <col collapsed="false" hidden="false" max="6" min="6" style="0" width="7.88265306122449"/>
    <col collapsed="false" hidden="false" max="7" min="7" style="0" width="6.33673469387755"/>
    <col collapsed="false" hidden="false" max="8" min="8" style="0" width="7.44387755102041"/>
    <col collapsed="false" hidden="false" max="9" min="9" style="0" width="5.88775510204082"/>
    <col collapsed="false" hidden="false" max="10" min="10" style="0" width="24.4438775510204"/>
    <col collapsed="false" hidden="false" max="11" min="11" style="0" width="6.65816326530612"/>
    <col collapsed="false" hidden="false" max="12" min="12" style="0" width="20.4489795918367"/>
    <col collapsed="false" hidden="false" max="13" min="13" style="0" width="12.5561224489796"/>
    <col collapsed="false" hidden="false" max="1025" min="14" style="0" width="8.72959183673469"/>
  </cols>
  <sheetData>
    <row collapsed="false" customFormat="false" customHeight="false" hidden="false" ht="21" outlineLevel="0" r="1">
      <c r="A1" s="12" t="s">
        <v>79</v>
      </c>
      <c r="B1" s="12"/>
      <c r="C1" s="12"/>
      <c r="D1" s="12"/>
      <c r="E1" s="12"/>
      <c r="F1" s="12"/>
      <c r="G1" s="12"/>
      <c r="H1" s="12"/>
      <c r="I1" s="12" t="s">
        <v>80</v>
      </c>
      <c r="J1" s="12"/>
      <c r="K1" s="12"/>
      <c r="L1" s="12"/>
      <c r="M1" s="12"/>
      <c r="N1" s="12"/>
      <c r="O1" s="12"/>
      <c r="P1" s="12"/>
    </row>
    <row collapsed="false" customFormat="false" customHeight="false" hidden="false" ht="14.4" outlineLevel="0" r="2">
      <c r="A2" s="13" t="s">
        <v>81</v>
      </c>
      <c r="B2" s="13" t="s">
        <v>82</v>
      </c>
      <c r="C2" s="13" t="s">
        <v>8</v>
      </c>
      <c r="D2" s="13" t="s">
        <v>83</v>
      </c>
      <c r="E2" s="13" t="s">
        <v>84</v>
      </c>
      <c r="F2" s="13" t="s">
        <v>9</v>
      </c>
      <c r="G2" s="13" t="s">
        <v>10</v>
      </c>
      <c r="H2" s="13" t="s">
        <v>11</v>
      </c>
      <c r="I2" s="8" t="s">
        <v>81</v>
      </c>
      <c r="J2" s="8" t="s">
        <v>82</v>
      </c>
      <c r="K2" s="8" t="s">
        <v>8</v>
      </c>
      <c r="L2" s="8" t="s">
        <v>83</v>
      </c>
      <c r="M2" s="8" t="s">
        <v>84</v>
      </c>
      <c r="N2" s="8" t="s">
        <v>9</v>
      </c>
      <c r="O2" s="8" t="s">
        <v>10</v>
      </c>
      <c r="P2" s="8" t="s">
        <v>11</v>
      </c>
    </row>
    <row collapsed="false" customFormat="false" customHeight="false" hidden="false" ht="14.4" outlineLevel="0" r="3">
      <c r="A3" s="13" t="n">
        <v>1</v>
      </c>
      <c r="B3" s="10" t="s">
        <v>12</v>
      </c>
      <c r="C3" s="10"/>
      <c r="D3" s="14" t="s">
        <v>3</v>
      </c>
      <c r="E3" s="10" t="s">
        <v>4</v>
      </c>
      <c r="F3" s="10" t="n">
        <v>90</v>
      </c>
      <c r="G3" s="10" t="n">
        <v>92</v>
      </c>
      <c r="H3" s="13" t="n">
        <v>182</v>
      </c>
      <c r="I3" s="13" t="n">
        <v>1</v>
      </c>
      <c r="J3" s="10" t="s">
        <v>15</v>
      </c>
      <c r="K3" s="10"/>
      <c r="L3" s="15" t="s">
        <v>5</v>
      </c>
      <c r="M3" s="10" t="s">
        <v>6</v>
      </c>
      <c r="N3" s="10" t="n">
        <v>92</v>
      </c>
      <c r="O3" s="10" t="n">
        <v>89</v>
      </c>
      <c r="P3" s="8" t="n">
        <v>181</v>
      </c>
    </row>
    <row collapsed="false" customFormat="false" customHeight="false" hidden="false" ht="14.4" outlineLevel="0" r="4">
      <c r="A4" s="13" t="n">
        <v>2</v>
      </c>
      <c r="B4" s="10" t="s">
        <v>21</v>
      </c>
      <c r="C4" s="10"/>
      <c r="D4" s="14" t="s">
        <v>19</v>
      </c>
      <c r="E4" s="10" t="s">
        <v>20</v>
      </c>
      <c r="F4" s="10" t="n">
        <v>92</v>
      </c>
      <c r="G4" s="10" t="n">
        <v>90</v>
      </c>
      <c r="H4" s="13" t="n">
        <v>182</v>
      </c>
      <c r="I4" s="13" t="n">
        <v>2</v>
      </c>
      <c r="J4" s="10" t="s">
        <v>31</v>
      </c>
      <c r="K4" s="10"/>
      <c r="L4" s="15" t="s">
        <v>28</v>
      </c>
      <c r="M4" s="10" t="s">
        <v>29</v>
      </c>
      <c r="N4" s="10" t="n">
        <v>94</v>
      </c>
      <c r="O4" s="10" t="n">
        <v>87</v>
      </c>
      <c r="P4" s="8" t="n">
        <v>181</v>
      </c>
    </row>
    <row collapsed="false" customFormat="false" customHeight="false" hidden="false" ht="14.4" outlineLevel="0" r="5">
      <c r="A5" s="13" t="n">
        <v>3</v>
      </c>
      <c r="B5" s="10" t="s">
        <v>16</v>
      </c>
      <c r="C5" s="10"/>
      <c r="D5" s="14" t="s">
        <v>3</v>
      </c>
      <c r="E5" s="10" t="s">
        <v>4</v>
      </c>
      <c r="F5" s="10" t="n">
        <v>90</v>
      </c>
      <c r="G5" s="10" t="n">
        <v>90</v>
      </c>
      <c r="H5" s="13" t="n">
        <v>180</v>
      </c>
      <c r="I5" s="13" t="n">
        <v>3</v>
      </c>
      <c r="J5" s="10" t="s">
        <v>26</v>
      </c>
      <c r="K5" s="10"/>
      <c r="L5" s="15" t="s">
        <v>3</v>
      </c>
      <c r="M5" s="10" t="s">
        <v>4</v>
      </c>
      <c r="N5" s="10" t="n">
        <v>91</v>
      </c>
      <c r="O5" s="10" t="n">
        <v>82</v>
      </c>
      <c r="P5" s="8" t="n">
        <v>173</v>
      </c>
    </row>
    <row collapsed="false" customFormat="false" customHeight="false" hidden="false" ht="14.4" outlineLevel="0" r="6">
      <c r="A6" s="13" t="n">
        <v>4</v>
      </c>
      <c r="B6" s="10" t="s">
        <v>50</v>
      </c>
      <c r="C6" s="10"/>
      <c r="D6" s="14" t="s">
        <v>46</v>
      </c>
      <c r="E6" s="10" t="s">
        <v>47</v>
      </c>
      <c r="F6" s="10" t="n">
        <v>84</v>
      </c>
      <c r="G6" s="10" t="n">
        <v>93</v>
      </c>
      <c r="H6" s="13" t="n">
        <v>177</v>
      </c>
      <c r="I6" s="13" t="n">
        <v>4</v>
      </c>
      <c r="J6" s="10" t="s">
        <v>22</v>
      </c>
      <c r="K6" s="10"/>
      <c r="L6" s="15" t="s">
        <v>3</v>
      </c>
      <c r="M6" s="10" t="s">
        <v>4</v>
      </c>
      <c r="N6" s="10" t="n">
        <v>86</v>
      </c>
      <c r="O6" s="10" t="n">
        <v>86</v>
      </c>
      <c r="P6" s="8" t="n">
        <v>172</v>
      </c>
    </row>
    <row collapsed="false" customFormat="false" customHeight="false" hidden="false" ht="14.4" outlineLevel="0" r="7">
      <c r="A7" s="13" t="n">
        <v>5</v>
      </c>
      <c r="B7" s="10" t="s">
        <v>14</v>
      </c>
      <c r="C7" s="10"/>
      <c r="D7" s="14" t="s">
        <v>3</v>
      </c>
      <c r="E7" s="10" t="s">
        <v>4</v>
      </c>
      <c r="F7" s="10" t="n">
        <v>87</v>
      </c>
      <c r="G7" s="10" t="n">
        <v>88</v>
      </c>
      <c r="H7" s="13" t="n">
        <v>175</v>
      </c>
      <c r="I7" s="13" t="n">
        <v>5</v>
      </c>
      <c r="J7" s="10" t="s">
        <v>13</v>
      </c>
      <c r="K7" s="10"/>
      <c r="L7" s="15" t="s">
        <v>5</v>
      </c>
      <c r="M7" s="10" t="s">
        <v>6</v>
      </c>
      <c r="N7" s="10" t="n">
        <v>90</v>
      </c>
      <c r="O7" s="10" t="n">
        <v>82</v>
      </c>
      <c r="P7" s="8" t="n">
        <v>172</v>
      </c>
    </row>
    <row collapsed="false" customFormat="false" customHeight="false" hidden="false" ht="14.4" outlineLevel="0" r="8">
      <c r="A8" s="13" t="n">
        <v>6</v>
      </c>
      <c r="B8" s="10" t="s">
        <v>41</v>
      </c>
      <c r="C8" s="10"/>
      <c r="D8" s="14" t="s">
        <v>5</v>
      </c>
      <c r="E8" s="10" t="s">
        <v>6</v>
      </c>
      <c r="F8" s="10" t="n">
        <v>84</v>
      </c>
      <c r="G8" s="10" t="n">
        <v>85</v>
      </c>
      <c r="H8" s="13" t="n">
        <v>169</v>
      </c>
      <c r="I8" s="13" t="n">
        <v>6</v>
      </c>
      <c r="J8" s="10" t="s">
        <v>44</v>
      </c>
      <c r="K8" s="10"/>
      <c r="L8" s="15" t="s">
        <v>37</v>
      </c>
      <c r="M8" s="10" t="s">
        <v>38</v>
      </c>
      <c r="N8" s="10" t="n">
        <v>83</v>
      </c>
      <c r="O8" s="10" t="n">
        <v>79</v>
      </c>
      <c r="P8" s="8" t="n">
        <v>162</v>
      </c>
    </row>
    <row collapsed="false" customFormat="false" customHeight="false" hidden="false" ht="14.4" outlineLevel="0" r="9">
      <c r="A9" s="13" t="n">
        <v>7</v>
      </c>
      <c r="B9" s="10" t="s">
        <v>85</v>
      </c>
      <c r="C9" s="10"/>
      <c r="D9" s="14" t="s">
        <v>3</v>
      </c>
      <c r="E9" s="10" t="s">
        <v>4</v>
      </c>
      <c r="F9" s="10" t="n">
        <v>79</v>
      </c>
      <c r="G9" s="10" t="n">
        <v>88</v>
      </c>
      <c r="H9" s="13" t="n">
        <v>167</v>
      </c>
      <c r="I9" s="13" t="n">
        <v>7</v>
      </c>
      <c r="J9" s="10" t="s">
        <v>33</v>
      </c>
      <c r="K9" s="10"/>
      <c r="L9" s="15" t="s">
        <v>28</v>
      </c>
      <c r="M9" s="10" t="s">
        <v>29</v>
      </c>
      <c r="N9" s="10" t="n">
        <v>78</v>
      </c>
      <c r="O9" s="10" t="n">
        <v>81</v>
      </c>
      <c r="P9" s="8" t="n">
        <v>159</v>
      </c>
    </row>
    <row collapsed="false" customFormat="false" customHeight="false" hidden="false" ht="14.4" outlineLevel="0" r="10">
      <c r="A10" s="13" t="n">
        <v>8</v>
      </c>
      <c r="B10" s="10" t="s">
        <v>86</v>
      </c>
      <c r="C10" s="10"/>
      <c r="D10" s="14" t="s">
        <v>3</v>
      </c>
      <c r="E10" s="10" t="s">
        <v>4</v>
      </c>
      <c r="F10" s="10" t="n">
        <v>80</v>
      </c>
      <c r="G10" s="10" t="n">
        <v>87</v>
      </c>
      <c r="H10" s="13" t="n">
        <v>167</v>
      </c>
      <c r="I10" s="13" t="n">
        <v>8</v>
      </c>
      <c r="J10" s="10" t="s">
        <v>40</v>
      </c>
      <c r="K10" s="10"/>
      <c r="L10" s="15" t="s">
        <v>37</v>
      </c>
      <c r="M10" s="10" t="s">
        <v>38</v>
      </c>
      <c r="N10" s="10" t="n">
        <v>80</v>
      </c>
      <c r="O10" s="10" t="n">
        <v>78</v>
      </c>
      <c r="P10" s="8" t="n">
        <v>158</v>
      </c>
    </row>
    <row collapsed="false" customFormat="false" customHeight="false" hidden="false" ht="14.4" outlineLevel="0" r="11">
      <c r="A11" s="13" t="n">
        <v>9</v>
      </c>
      <c r="B11" s="10" t="s">
        <v>23</v>
      </c>
      <c r="C11" s="10"/>
      <c r="D11" s="14" t="s">
        <v>19</v>
      </c>
      <c r="E11" s="10" t="s">
        <v>20</v>
      </c>
      <c r="F11" s="10" t="n">
        <v>82</v>
      </c>
      <c r="G11" s="10" t="n">
        <v>84</v>
      </c>
      <c r="H11" s="13" t="n">
        <v>166</v>
      </c>
      <c r="I11" s="13" t="n">
        <v>9</v>
      </c>
      <c r="J11" s="10" t="s">
        <v>42</v>
      </c>
      <c r="K11" s="10"/>
      <c r="L11" s="15" t="s">
        <v>37</v>
      </c>
      <c r="M11" s="10" t="s">
        <v>38</v>
      </c>
      <c r="N11" s="10" t="n">
        <v>80</v>
      </c>
      <c r="O11" s="10" t="n">
        <v>78</v>
      </c>
      <c r="P11" s="8" t="n">
        <v>158</v>
      </c>
    </row>
    <row collapsed="false" customFormat="false" customHeight="false" hidden="false" ht="14.4" outlineLevel="0" r="12">
      <c r="A12" s="13" t="n">
        <v>10</v>
      </c>
      <c r="B12" s="10" t="s">
        <v>32</v>
      </c>
      <c r="C12" s="10"/>
      <c r="D12" s="14" t="s">
        <v>28</v>
      </c>
      <c r="E12" s="10" t="s">
        <v>29</v>
      </c>
      <c r="F12" s="10" t="n">
        <v>82</v>
      </c>
      <c r="G12" s="10" t="n">
        <v>80</v>
      </c>
      <c r="H12" s="13" t="n">
        <v>162</v>
      </c>
      <c r="I12" s="13" t="n">
        <v>10</v>
      </c>
      <c r="J12" s="10" t="s">
        <v>24</v>
      </c>
      <c r="K12" s="10"/>
      <c r="L12" s="15" t="s">
        <v>3</v>
      </c>
      <c r="M12" s="10" t="s">
        <v>4</v>
      </c>
      <c r="N12" s="10" t="n">
        <v>83</v>
      </c>
      <c r="O12" s="10" t="n">
        <v>75</v>
      </c>
      <c r="P12" s="8" t="n">
        <v>158</v>
      </c>
    </row>
    <row collapsed="false" customFormat="false" customHeight="false" hidden="false" ht="14.4" outlineLevel="0" r="13">
      <c r="A13" s="13" t="n">
        <v>11</v>
      </c>
      <c r="B13" s="10" t="s">
        <v>30</v>
      </c>
      <c r="C13" s="10"/>
      <c r="D13" s="14" t="s">
        <v>28</v>
      </c>
      <c r="E13" s="10" t="s">
        <v>29</v>
      </c>
      <c r="F13" s="10" t="n">
        <v>77</v>
      </c>
      <c r="G13" s="10" t="n">
        <v>82</v>
      </c>
      <c r="H13" s="13" t="n">
        <v>159</v>
      </c>
      <c r="I13" s="13" t="n">
        <v>11</v>
      </c>
      <c r="J13" s="10" t="s">
        <v>87</v>
      </c>
      <c r="K13" s="10"/>
      <c r="L13" s="15" t="s">
        <v>46</v>
      </c>
      <c r="M13" s="10" t="s">
        <v>47</v>
      </c>
      <c r="N13" s="10" t="n">
        <v>75</v>
      </c>
      <c r="O13" s="10" t="n">
        <v>82</v>
      </c>
      <c r="P13" s="8" t="n">
        <v>157</v>
      </c>
    </row>
    <row collapsed="false" customFormat="false" customHeight="false" hidden="false" ht="14.4" outlineLevel="0" r="14">
      <c r="A14" s="13" t="n">
        <v>12</v>
      </c>
      <c r="B14" s="10" t="s">
        <v>34</v>
      </c>
      <c r="C14" s="10"/>
      <c r="D14" s="14" t="s">
        <v>28</v>
      </c>
      <c r="E14" s="10" t="s">
        <v>29</v>
      </c>
      <c r="F14" s="10" t="n">
        <v>77</v>
      </c>
      <c r="G14" s="10" t="n">
        <v>82</v>
      </c>
      <c r="H14" s="13" t="n">
        <v>159</v>
      </c>
      <c r="I14" s="13" t="n">
        <v>12</v>
      </c>
      <c r="J14" s="10" t="s">
        <v>17</v>
      </c>
      <c r="K14" s="10"/>
      <c r="L14" s="15" t="s">
        <v>5</v>
      </c>
      <c r="M14" s="10" t="s">
        <v>6</v>
      </c>
      <c r="N14" s="10" t="n">
        <v>76</v>
      </c>
      <c r="O14" s="10" t="n">
        <v>80</v>
      </c>
      <c r="P14" s="8" t="n">
        <v>156</v>
      </c>
    </row>
    <row collapsed="false" customFormat="false" customHeight="false" hidden="false" ht="14.4" outlineLevel="0" r="15">
      <c r="A15" s="13" t="n">
        <v>13</v>
      </c>
      <c r="B15" s="10" t="s">
        <v>88</v>
      </c>
      <c r="C15" s="10"/>
      <c r="D15" s="14" t="s">
        <v>37</v>
      </c>
      <c r="E15" s="10" t="s">
        <v>38</v>
      </c>
      <c r="F15" s="10" t="n">
        <v>80</v>
      </c>
      <c r="G15" s="10" t="n">
        <v>79</v>
      </c>
      <c r="H15" s="13" t="n">
        <v>159</v>
      </c>
      <c r="I15" s="13" t="n">
        <v>13</v>
      </c>
      <c r="J15" s="10" t="s">
        <v>53</v>
      </c>
      <c r="K15" s="10"/>
      <c r="L15" s="15" t="s">
        <v>48</v>
      </c>
      <c r="M15" s="10" t="s">
        <v>49</v>
      </c>
      <c r="N15" s="10" t="n">
        <v>75</v>
      </c>
      <c r="O15" s="10" t="n">
        <v>79</v>
      </c>
      <c r="P15" s="8" t="n">
        <v>154</v>
      </c>
    </row>
    <row collapsed="false" customFormat="false" customHeight="false" hidden="false" ht="14.4" outlineLevel="0" r="16">
      <c r="A16" s="13" t="n">
        <v>14</v>
      </c>
      <c r="B16" s="10" t="s">
        <v>39</v>
      </c>
      <c r="C16" s="10"/>
      <c r="D16" s="14" t="s">
        <v>5</v>
      </c>
      <c r="E16" s="10" t="s">
        <v>6</v>
      </c>
      <c r="F16" s="10" t="n">
        <v>81</v>
      </c>
      <c r="G16" s="10" t="n">
        <v>77</v>
      </c>
      <c r="H16" s="13" t="n">
        <v>158</v>
      </c>
      <c r="I16" s="13" t="n">
        <v>14</v>
      </c>
      <c r="J16" s="10" t="s">
        <v>55</v>
      </c>
      <c r="K16" s="10"/>
      <c r="L16" s="15" t="s">
        <v>48</v>
      </c>
      <c r="M16" s="10" t="s">
        <v>49</v>
      </c>
      <c r="N16" s="10" t="n">
        <v>74</v>
      </c>
      <c r="O16" s="10" t="n">
        <v>77</v>
      </c>
      <c r="P16" s="8" t="n">
        <v>151</v>
      </c>
    </row>
    <row collapsed="false" customFormat="false" customHeight="false" hidden="false" ht="14.4" outlineLevel="0" r="17">
      <c r="A17" s="13" t="n">
        <v>15</v>
      </c>
      <c r="B17" s="10" t="s">
        <v>89</v>
      </c>
      <c r="C17" s="10"/>
      <c r="D17" s="14" t="s">
        <v>70</v>
      </c>
      <c r="E17" s="10" t="s">
        <v>71</v>
      </c>
      <c r="F17" s="10" t="n">
        <v>77</v>
      </c>
      <c r="G17" s="10" t="n">
        <v>77</v>
      </c>
      <c r="H17" s="13" t="n">
        <v>154</v>
      </c>
      <c r="I17" s="13" t="n">
        <v>15</v>
      </c>
      <c r="J17" s="10" t="s">
        <v>90</v>
      </c>
      <c r="K17" s="10"/>
      <c r="L17" s="15" t="s">
        <v>48</v>
      </c>
      <c r="M17" s="10" t="s">
        <v>49</v>
      </c>
      <c r="N17" s="10" t="n">
        <v>74</v>
      </c>
      <c r="O17" s="10" t="n">
        <v>77</v>
      </c>
      <c r="P17" s="8" t="n">
        <v>151</v>
      </c>
    </row>
    <row collapsed="false" customFormat="false" customHeight="false" hidden="false" ht="14.4" outlineLevel="0" r="18">
      <c r="A18" s="13" t="n">
        <v>16</v>
      </c>
      <c r="B18" s="10" t="s">
        <v>43</v>
      </c>
      <c r="C18" s="10"/>
      <c r="D18" s="14" t="s">
        <v>5</v>
      </c>
      <c r="E18" s="10" t="s">
        <v>6</v>
      </c>
      <c r="F18" s="10" t="n">
        <v>79</v>
      </c>
      <c r="G18" s="10" t="n">
        <v>73</v>
      </c>
      <c r="H18" s="13" t="n">
        <v>152</v>
      </c>
      <c r="I18" s="13" t="n">
        <v>16</v>
      </c>
      <c r="J18" s="10" t="s">
        <v>91</v>
      </c>
      <c r="K18" s="10"/>
      <c r="L18" s="15" t="s">
        <v>3</v>
      </c>
      <c r="M18" s="10" t="s">
        <v>4</v>
      </c>
      <c r="N18" s="11" t="n">
        <v>73</v>
      </c>
      <c r="O18" s="11" t="n">
        <v>73</v>
      </c>
      <c r="P18" s="8" t="n">
        <v>146</v>
      </c>
    </row>
    <row collapsed="false" customFormat="false" customHeight="false" hidden="false" ht="14.4" outlineLevel="0" r="19">
      <c r="A19" s="13" t="n">
        <v>17</v>
      </c>
      <c r="B19" s="10" t="s">
        <v>92</v>
      </c>
      <c r="C19" s="10"/>
      <c r="D19" s="14" t="s">
        <v>3</v>
      </c>
      <c r="E19" s="10" t="s">
        <v>4</v>
      </c>
      <c r="F19" s="10" t="n">
        <v>79</v>
      </c>
      <c r="G19" s="10" t="n">
        <v>73</v>
      </c>
      <c r="H19" s="13" t="n">
        <v>152</v>
      </c>
      <c r="I19" s="13" t="n">
        <v>17</v>
      </c>
      <c r="J19" s="10" t="s">
        <v>93</v>
      </c>
      <c r="K19" s="10"/>
      <c r="L19" s="15" t="s">
        <v>94</v>
      </c>
      <c r="M19" s="10" t="s">
        <v>29</v>
      </c>
      <c r="N19" s="11" t="n">
        <v>75</v>
      </c>
      <c r="O19" s="11" t="n">
        <v>71</v>
      </c>
      <c r="P19" s="8" t="n">
        <v>146</v>
      </c>
    </row>
    <row collapsed="false" customFormat="false" customHeight="false" hidden="false" ht="14.4" outlineLevel="0" r="20">
      <c r="A20" s="13" t="n">
        <v>18</v>
      </c>
      <c r="B20" s="10" t="s">
        <v>54</v>
      </c>
      <c r="C20" s="10"/>
      <c r="D20" s="14" t="s">
        <v>46</v>
      </c>
      <c r="E20" s="10" t="s">
        <v>47</v>
      </c>
      <c r="F20" s="10" t="n">
        <v>76</v>
      </c>
      <c r="G20" s="10" t="n">
        <v>75</v>
      </c>
      <c r="H20" s="13" t="n">
        <v>151</v>
      </c>
      <c r="I20" s="13" t="n">
        <v>18</v>
      </c>
      <c r="J20" s="10" t="s">
        <v>35</v>
      </c>
      <c r="K20" s="10"/>
      <c r="L20" s="15" t="s">
        <v>28</v>
      </c>
      <c r="M20" s="10" t="s">
        <v>29</v>
      </c>
      <c r="N20" s="10" t="n">
        <v>70</v>
      </c>
      <c r="O20" s="10" t="n">
        <v>73</v>
      </c>
      <c r="P20" s="8" t="n">
        <v>143</v>
      </c>
    </row>
    <row collapsed="false" customFormat="false" customHeight="false" hidden="false" ht="14.4" outlineLevel="0" r="21">
      <c r="A21" s="13" t="n">
        <v>19</v>
      </c>
      <c r="B21" s="10" t="s">
        <v>25</v>
      </c>
      <c r="C21" s="10"/>
      <c r="D21" s="14" t="s">
        <v>19</v>
      </c>
      <c r="E21" s="10" t="s">
        <v>20</v>
      </c>
      <c r="F21" s="10" t="n">
        <v>79</v>
      </c>
      <c r="G21" s="10" t="n">
        <v>70</v>
      </c>
      <c r="H21" s="13" t="n">
        <v>149</v>
      </c>
      <c r="I21" s="13" t="n">
        <v>19</v>
      </c>
      <c r="J21" s="10" t="s">
        <v>95</v>
      </c>
      <c r="K21" s="16"/>
      <c r="L21" s="15" t="s">
        <v>96</v>
      </c>
      <c r="M21" s="10" t="s">
        <v>29</v>
      </c>
      <c r="N21" s="10" t="n">
        <v>63</v>
      </c>
      <c r="O21" s="10" t="n">
        <v>76</v>
      </c>
      <c r="P21" s="8" t="n">
        <v>139</v>
      </c>
    </row>
    <row collapsed="false" customFormat="false" customHeight="false" hidden="false" ht="14.4" outlineLevel="0" r="22">
      <c r="A22" s="13" t="n">
        <v>20</v>
      </c>
      <c r="B22" s="10" t="s">
        <v>52</v>
      </c>
      <c r="C22" s="10"/>
      <c r="D22" s="14" t="s">
        <v>46</v>
      </c>
      <c r="E22" s="10" t="s">
        <v>47</v>
      </c>
      <c r="F22" s="10" t="n">
        <v>68</v>
      </c>
      <c r="G22" s="10" t="n">
        <v>72</v>
      </c>
      <c r="H22" s="13" t="n">
        <v>140</v>
      </c>
      <c r="I22" s="13" t="n">
        <v>20</v>
      </c>
      <c r="J22" s="10" t="s">
        <v>97</v>
      </c>
      <c r="K22" s="10"/>
      <c r="L22" s="15" t="s">
        <v>37</v>
      </c>
      <c r="M22" s="10" t="s">
        <v>38</v>
      </c>
      <c r="N22" s="10" t="n">
        <v>64</v>
      </c>
      <c r="O22" s="10" t="n">
        <v>70</v>
      </c>
      <c r="P22" s="8" t="n">
        <v>134</v>
      </c>
    </row>
    <row collapsed="false" customFormat="false" customHeight="false" hidden="false" ht="14.4" outlineLevel="0" r="23">
      <c r="A23" s="13" t="n">
        <v>21</v>
      </c>
      <c r="B23" s="10" t="s">
        <v>98</v>
      </c>
      <c r="C23" s="10"/>
      <c r="D23" s="14" t="s">
        <v>99</v>
      </c>
      <c r="E23" s="10" t="s">
        <v>6</v>
      </c>
      <c r="F23" s="10" t="n">
        <v>65</v>
      </c>
      <c r="G23" s="10" t="n">
        <v>74</v>
      </c>
      <c r="H23" s="13" t="n">
        <v>139</v>
      </c>
      <c r="I23" s="13" t="n">
        <v>21</v>
      </c>
      <c r="J23" s="10" t="s">
        <v>51</v>
      </c>
      <c r="K23" s="10"/>
      <c r="L23" s="15" t="s">
        <v>48</v>
      </c>
      <c r="M23" s="10" t="s">
        <v>49</v>
      </c>
      <c r="N23" s="10" t="n">
        <v>68</v>
      </c>
      <c r="O23" s="10" t="n">
        <v>63</v>
      </c>
      <c r="P23" s="8" t="n">
        <v>131</v>
      </c>
    </row>
    <row collapsed="false" customFormat="false" customHeight="false" hidden="false" ht="14.4" outlineLevel="0" r="24">
      <c r="A24" s="13" t="n">
        <v>22</v>
      </c>
      <c r="B24" s="10" t="s">
        <v>100</v>
      </c>
      <c r="C24" s="10"/>
      <c r="D24" s="15" t="s">
        <v>70</v>
      </c>
      <c r="E24" s="10" t="s">
        <v>71</v>
      </c>
      <c r="F24" s="10" t="n">
        <v>75</v>
      </c>
      <c r="G24" s="10" t="n">
        <v>62</v>
      </c>
      <c r="H24" s="13" t="n">
        <v>137</v>
      </c>
      <c r="I24" s="13" t="n">
        <v>22</v>
      </c>
      <c r="J24" s="10" t="s">
        <v>60</v>
      </c>
      <c r="K24" s="10"/>
      <c r="L24" s="15" t="s">
        <v>57</v>
      </c>
      <c r="M24" s="10" t="s">
        <v>58</v>
      </c>
      <c r="N24" s="10" t="n">
        <v>65</v>
      </c>
      <c r="O24" s="10" t="n">
        <v>59</v>
      </c>
      <c r="P24" s="8" t="n">
        <v>124</v>
      </c>
    </row>
    <row collapsed="false" customFormat="false" customHeight="false" hidden="false" ht="14.4" outlineLevel="0" r="25">
      <c r="A25" s="13" t="n">
        <v>23</v>
      </c>
      <c r="B25" s="10" t="s">
        <v>101</v>
      </c>
      <c r="C25" s="10"/>
      <c r="D25" s="15" t="s">
        <v>102</v>
      </c>
      <c r="E25" s="10" t="s">
        <v>103</v>
      </c>
      <c r="F25" s="10" t="n">
        <v>63</v>
      </c>
      <c r="G25" s="10" t="n">
        <v>72</v>
      </c>
      <c r="H25" s="13" t="n">
        <v>135</v>
      </c>
      <c r="I25" s="13" t="n">
        <v>23</v>
      </c>
      <c r="J25" s="10" t="s">
        <v>104</v>
      </c>
      <c r="K25" s="10"/>
      <c r="L25" s="15" t="s">
        <v>37</v>
      </c>
      <c r="M25" s="10" t="s">
        <v>38</v>
      </c>
      <c r="N25" s="10" t="n">
        <v>57</v>
      </c>
      <c r="O25" s="10" t="n">
        <v>63</v>
      </c>
      <c r="P25" s="8" t="n">
        <v>120</v>
      </c>
    </row>
    <row collapsed="false" customFormat="false" customHeight="false" hidden="false" ht="14.4" outlineLevel="0" r="26">
      <c r="A26" s="13" t="n">
        <v>24</v>
      </c>
      <c r="B26" s="10" t="s">
        <v>63</v>
      </c>
      <c r="C26" s="10"/>
      <c r="D26" s="15" t="s">
        <v>57</v>
      </c>
      <c r="E26" s="10" t="s">
        <v>58</v>
      </c>
      <c r="F26" s="10" t="n">
        <v>55</v>
      </c>
      <c r="G26" s="10" t="n">
        <v>75</v>
      </c>
      <c r="H26" s="13" t="n">
        <v>130</v>
      </c>
      <c r="I26" s="13" t="n">
        <v>24</v>
      </c>
      <c r="J26" s="10" t="s">
        <v>105</v>
      </c>
      <c r="K26" s="16"/>
      <c r="L26" s="15" t="s">
        <v>48</v>
      </c>
      <c r="M26" s="10" t="s">
        <v>49</v>
      </c>
      <c r="N26" s="10" t="n">
        <v>63</v>
      </c>
      <c r="O26" s="10" t="n">
        <v>50</v>
      </c>
      <c r="P26" s="8" t="n">
        <v>113</v>
      </c>
    </row>
    <row collapsed="false" customFormat="false" customHeight="false" hidden="false" ht="14.4" outlineLevel="0" r="27">
      <c r="A27" s="13" t="n">
        <v>25</v>
      </c>
      <c r="B27" s="10" t="s">
        <v>106</v>
      </c>
      <c r="C27" s="10"/>
      <c r="D27" s="15" t="s">
        <v>48</v>
      </c>
      <c r="E27" s="10" t="s">
        <v>49</v>
      </c>
      <c r="F27" s="10" t="n">
        <v>62</v>
      </c>
      <c r="G27" s="10" t="n">
        <v>68</v>
      </c>
      <c r="H27" s="13" t="n">
        <v>130</v>
      </c>
      <c r="I27" s="13" t="n">
        <v>25</v>
      </c>
      <c r="J27" s="10" t="s">
        <v>62</v>
      </c>
      <c r="K27" s="10"/>
      <c r="L27" s="15" t="s">
        <v>57</v>
      </c>
      <c r="M27" s="10" t="s">
        <v>58</v>
      </c>
      <c r="N27" s="10" t="n">
        <v>61</v>
      </c>
      <c r="O27" s="10" t="n">
        <v>51</v>
      </c>
      <c r="P27" s="8" t="n">
        <v>112</v>
      </c>
    </row>
    <row collapsed="false" customFormat="false" customHeight="false" hidden="false" ht="14.4" outlineLevel="0" r="28">
      <c r="A28" s="13" t="n">
        <v>26</v>
      </c>
      <c r="B28" s="10" t="s">
        <v>61</v>
      </c>
      <c r="C28" s="10"/>
      <c r="D28" s="15" t="s">
        <v>57</v>
      </c>
      <c r="E28" s="10" t="s">
        <v>58</v>
      </c>
      <c r="F28" s="10" t="n">
        <v>58</v>
      </c>
      <c r="G28" s="10" t="n">
        <v>63</v>
      </c>
      <c r="H28" s="13" t="n">
        <v>121</v>
      </c>
      <c r="I28" s="13" t="n">
        <v>26</v>
      </c>
      <c r="J28" s="10" t="s">
        <v>107</v>
      </c>
      <c r="K28" s="10"/>
      <c r="L28" s="15" t="s">
        <v>37</v>
      </c>
      <c r="M28" s="10" t="s">
        <v>38</v>
      </c>
      <c r="N28" s="10" t="n">
        <v>52</v>
      </c>
      <c r="O28" s="10" t="n">
        <v>58</v>
      </c>
      <c r="P28" s="8" t="n">
        <v>110</v>
      </c>
    </row>
    <row collapsed="false" customFormat="false" customHeight="false" hidden="false" ht="14.4" outlineLevel="0" r="29">
      <c r="A29" s="13" t="n">
        <v>27</v>
      </c>
      <c r="B29" s="10" t="s">
        <v>108</v>
      </c>
      <c r="C29" s="10"/>
      <c r="D29" s="15" t="s">
        <v>102</v>
      </c>
      <c r="E29" s="10" t="s">
        <v>103</v>
      </c>
      <c r="F29" s="10" t="n">
        <v>61</v>
      </c>
      <c r="G29" s="10" t="n">
        <v>60</v>
      </c>
      <c r="H29" s="13" t="n">
        <v>121</v>
      </c>
      <c r="I29" s="13" t="n">
        <v>27</v>
      </c>
      <c r="J29" s="10" t="s">
        <v>64</v>
      </c>
      <c r="K29" s="10"/>
      <c r="L29" s="15" t="s">
        <v>57</v>
      </c>
      <c r="M29" s="10" t="s">
        <v>58</v>
      </c>
      <c r="N29" s="10" t="n">
        <v>43</v>
      </c>
      <c r="O29" s="10" t="n">
        <v>52</v>
      </c>
      <c r="P29" s="8" t="n">
        <v>95</v>
      </c>
    </row>
    <row collapsed="false" customFormat="false" customHeight="false" hidden="false" ht="14.4" outlineLevel="0" r="30">
      <c r="A30" s="13" t="n">
        <v>28</v>
      </c>
      <c r="B30" s="10" t="s">
        <v>109</v>
      </c>
      <c r="C30" s="10"/>
      <c r="D30" s="15" t="s">
        <v>19</v>
      </c>
      <c r="E30" s="10" t="s">
        <v>20</v>
      </c>
      <c r="F30" s="10" t="n">
        <v>40</v>
      </c>
      <c r="G30" s="10" t="n">
        <v>61</v>
      </c>
      <c r="H30" s="13" t="n">
        <v>101</v>
      </c>
    </row>
    <row collapsed="false" customFormat="false" customHeight="false" hidden="false" ht="14.4" outlineLevel="0" r="31">
      <c r="A31" s="13" t="n">
        <v>29</v>
      </c>
      <c r="B31" s="10" t="s">
        <v>110</v>
      </c>
      <c r="C31" s="10"/>
      <c r="D31" s="8" t="s">
        <v>3</v>
      </c>
      <c r="E31" s="10" t="s">
        <v>4</v>
      </c>
      <c r="F31" s="10" t="n">
        <v>48</v>
      </c>
      <c r="G31" s="10" t="n">
        <v>48</v>
      </c>
      <c r="H31" s="13" t="n">
        <v>96</v>
      </c>
    </row>
    <row collapsed="false" customFormat="false" customHeight="false" hidden="false" ht="14.4" outlineLevel="0" r="32">
      <c r="A32" s="13" t="n">
        <v>30</v>
      </c>
      <c r="B32" s="10" t="s">
        <v>59</v>
      </c>
      <c r="C32" s="10"/>
      <c r="D32" s="15" t="s">
        <v>57</v>
      </c>
      <c r="E32" s="10" t="s">
        <v>58</v>
      </c>
      <c r="F32" s="10" t="n">
        <v>43</v>
      </c>
      <c r="G32" s="10" t="n">
        <v>52</v>
      </c>
      <c r="H32" s="13" t="n">
        <v>95</v>
      </c>
    </row>
    <row collapsed="false" customFormat="false" customHeight="false" hidden="false" ht="14.4" outlineLevel="0" r="33">
      <c r="A33" s="13" t="n">
        <v>31</v>
      </c>
      <c r="B33" s="10" t="s">
        <v>111</v>
      </c>
      <c r="C33" s="10"/>
      <c r="D33" s="15" t="s">
        <v>19</v>
      </c>
      <c r="E33" s="10" t="s">
        <v>20</v>
      </c>
      <c r="F33" s="10" t="n">
        <v>52</v>
      </c>
      <c r="G33" s="10" t="n">
        <v>43</v>
      </c>
      <c r="H33" s="13" t="n">
        <v>95</v>
      </c>
    </row>
    <row collapsed="false" customFormat="false" customHeight="false" hidden="false" ht="21" outlineLevel="0" r="35">
      <c r="A35" s="17" t="s">
        <v>112</v>
      </c>
      <c r="B35" s="17"/>
      <c r="C35" s="17"/>
      <c r="D35" s="17"/>
      <c r="E35" s="17"/>
      <c r="F35" s="17"/>
      <c r="G35" s="17"/>
      <c r="H35" s="17"/>
      <c r="I35" s="12" t="s">
        <v>113</v>
      </c>
      <c r="J35" s="12"/>
      <c r="K35" s="12"/>
      <c r="L35" s="12"/>
      <c r="M35" s="12"/>
      <c r="N35" s="12"/>
      <c r="O35" s="12"/>
      <c r="P35" s="12"/>
    </row>
    <row collapsed="false" customFormat="false" customHeight="false" hidden="false" ht="14.4" outlineLevel="0" r="36">
      <c r="A36" s="18" t="n">
        <v>1</v>
      </c>
      <c r="B36" s="10" t="s">
        <v>114</v>
      </c>
      <c r="C36" s="10" t="n">
        <v>2007</v>
      </c>
      <c r="D36" s="14" t="s">
        <v>3</v>
      </c>
      <c r="E36" s="10" t="s">
        <v>4</v>
      </c>
      <c r="F36" s="10" t="n">
        <v>89</v>
      </c>
      <c r="G36" s="10" t="n">
        <v>92</v>
      </c>
      <c r="H36" s="18" t="n">
        <v>181</v>
      </c>
      <c r="I36" s="18" t="n">
        <v>1</v>
      </c>
      <c r="J36" s="10" t="s">
        <v>115</v>
      </c>
      <c r="K36" s="10" t="n">
        <v>2007</v>
      </c>
      <c r="L36" s="15" t="s">
        <v>37</v>
      </c>
      <c r="M36" s="10" t="s">
        <v>38</v>
      </c>
      <c r="N36" s="10" t="n">
        <v>83</v>
      </c>
      <c r="O36" s="10" t="n">
        <v>96</v>
      </c>
      <c r="P36" s="18" t="n">
        <v>179</v>
      </c>
    </row>
    <row collapsed="false" customFormat="false" customHeight="false" hidden="false" ht="14.4" outlineLevel="0" r="37">
      <c r="A37" s="18" t="n">
        <v>2</v>
      </c>
      <c r="B37" s="10" t="s">
        <v>69</v>
      </c>
      <c r="C37" s="10" t="n">
        <v>2008</v>
      </c>
      <c r="D37" s="14" t="s">
        <v>37</v>
      </c>
      <c r="E37" s="10" t="s">
        <v>38</v>
      </c>
      <c r="F37" s="10" t="n">
        <v>81</v>
      </c>
      <c r="G37" s="10" t="n">
        <v>89</v>
      </c>
      <c r="H37" s="18" t="n">
        <v>170</v>
      </c>
      <c r="I37" s="18" t="n">
        <v>2</v>
      </c>
      <c r="J37" s="10" t="s">
        <v>116</v>
      </c>
      <c r="K37" s="10" t="n">
        <v>2007</v>
      </c>
      <c r="L37" s="15" t="s">
        <v>37</v>
      </c>
      <c r="M37" s="10" t="s">
        <v>38</v>
      </c>
      <c r="N37" s="10" t="n">
        <v>80</v>
      </c>
      <c r="O37" s="10" t="n">
        <v>83</v>
      </c>
      <c r="P37" s="18" t="n">
        <v>163</v>
      </c>
    </row>
    <row collapsed="false" customFormat="false" customHeight="false" hidden="false" ht="14.4" outlineLevel="0" r="38">
      <c r="A38" s="18" t="n">
        <v>3</v>
      </c>
      <c r="B38" s="10" t="s">
        <v>68</v>
      </c>
      <c r="C38" s="10" t="n">
        <v>2007</v>
      </c>
      <c r="D38" s="14" t="s">
        <v>37</v>
      </c>
      <c r="E38" s="10" t="s">
        <v>38</v>
      </c>
      <c r="F38" s="10" t="n">
        <v>84</v>
      </c>
      <c r="G38" s="10" t="n">
        <v>80</v>
      </c>
      <c r="H38" s="18" t="n">
        <v>164</v>
      </c>
      <c r="I38" s="18" t="n">
        <v>3</v>
      </c>
      <c r="J38" s="11" t="s">
        <v>117</v>
      </c>
      <c r="K38" s="11" t="n">
        <v>2007</v>
      </c>
      <c r="L38" s="19" t="s">
        <v>37</v>
      </c>
      <c r="M38" s="11" t="s">
        <v>38</v>
      </c>
      <c r="N38" s="11" t="n">
        <v>84</v>
      </c>
      <c r="O38" s="11" t="n">
        <v>69</v>
      </c>
      <c r="P38" s="18" t="n">
        <v>153</v>
      </c>
    </row>
    <row collapsed="false" customFormat="false" customHeight="false" hidden="false" ht="14.4" outlineLevel="0" r="39">
      <c r="A39" s="18" t="n">
        <v>4</v>
      </c>
      <c r="B39" s="10" t="s">
        <v>67</v>
      </c>
      <c r="C39" s="10" t="n">
        <v>2009</v>
      </c>
      <c r="D39" s="14" t="s">
        <v>37</v>
      </c>
      <c r="E39" s="10" t="s">
        <v>38</v>
      </c>
      <c r="F39" s="10" t="n">
        <v>78</v>
      </c>
      <c r="G39" s="10" t="n">
        <v>83</v>
      </c>
      <c r="H39" s="18" t="n">
        <v>161</v>
      </c>
      <c r="I39" s="18" t="n">
        <v>4</v>
      </c>
      <c r="J39" s="10" t="s">
        <v>118</v>
      </c>
      <c r="K39" s="10" t="n">
        <v>2008</v>
      </c>
      <c r="L39" s="8" t="s">
        <v>37</v>
      </c>
      <c r="M39" s="10" t="s">
        <v>38</v>
      </c>
      <c r="N39" s="10" t="n">
        <v>75</v>
      </c>
      <c r="O39" s="10" t="n">
        <v>76</v>
      </c>
      <c r="P39" s="18" t="n">
        <v>151</v>
      </c>
    </row>
    <row collapsed="false" customFormat="false" customHeight="false" hidden="false" ht="14.4" outlineLevel="0" r="40">
      <c r="A40" s="18" t="n">
        <v>5</v>
      </c>
      <c r="B40" s="11" t="s">
        <v>74</v>
      </c>
      <c r="C40" s="11" t="n">
        <v>2010</v>
      </c>
      <c r="D40" s="20" t="s">
        <v>70</v>
      </c>
      <c r="E40" s="11" t="s">
        <v>71</v>
      </c>
      <c r="F40" s="11" t="n">
        <v>81</v>
      </c>
      <c r="G40" s="11" t="n">
        <v>79</v>
      </c>
      <c r="H40" s="18" t="n">
        <v>160</v>
      </c>
      <c r="I40" s="18" t="n">
        <v>5</v>
      </c>
      <c r="J40" s="10" t="s">
        <v>119</v>
      </c>
      <c r="K40" s="10" t="n">
        <v>2008</v>
      </c>
      <c r="L40" s="8" t="s">
        <v>37</v>
      </c>
      <c r="M40" s="10" t="s">
        <v>38</v>
      </c>
      <c r="N40" s="10" t="n">
        <v>62</v>
      </c>
      <c r="O40" s="10" t="n">
        <v>70</v>
      </c>
      <c r="P40" s="18" t="n">
        <v>132</v>
      </c>
    </row>
    <row collapsed="false" customFormat="false" customHeight="false" hidden="false" ht="14.4" outlineLevel="0" r="41">
      <c r="A41" s="18" t="n">
        <v>6</v>
      </c>
      <c r="B41" s="11" t="s">
        <v>73</v>
      </c>
      <c r="C41" s="11" t="n">
        <v>2008</v>
      </c>
      <c r="D41" s="20" t="s">
        <v>70</v>
      </c>
      <c r="E41" s="11" t="s">
        <v>71</v>
      </c>
      <c r="F41" s="11" t="n">
        <v>78</v>
      </c>
      <c r="G41" s="11" t="n">
        <v>81</v>
      </c>
      <c r="H41" s="18" t="n">
        <v>159</v>
      </c>
    </row>
    <row collapsed="false" customFormat="false" customHeight="false" hidden="false" ht="14.4" outlineLevel="0" r="42">
      <c r="A42" s="18" t="n">
        <v>7</v>
      </c>
      <c r="B42" s="11" t="s">
        <v>76</v>
      </c>
      <c r="C42" s="11" t="n">
        <v>2009</v>
      </c>
      <c r="D42" s="20" t="s">
        <v>19</v>
      </c>
      <c r="E42" s="11" t="s">
        <v>20</v>
      </c>
      <c r="F42" s="11" t="n">
        <v>73</v>
      </c>
      <c r="G42" s="11" t="n">
        <v>85</v>
      </c>
      <c r="H42" s="18" t="n">
        <v>158</v>
      </c>
    </row>
    <row collapsed="false" customFormat="false" customHeight="false" hidden="false" ht="14.4" outlineLevel="0" r="43">
      <c r="A43" s="18" t="n">
        <v>8</v>
      </c>
      <c r="B43" s="11" t="s">
        <v>120</v>
      </c>
      <c r="C43" s="11" t="n">
        <v>2007</v>
      </c>
      <c r="D43" s="20" t="s">
        <v>70</v>
      </c>
      <c r="E43" s="11" t="s">
        <v>71</v>
      </c>
      <c r="F43" s="11" t="n">
        <v>72</v>
      </c>
      <c r="G43" s="11" t="n">
        <v>78</v>
      </c>
      <c r="H43" s="18" t="n">
        <v>150</v>
      </c>
    </row>
    <row collapsed="false" customFormat="false" customHeight="false" hidden="false" ht="14.4" outlineLevel="0" r="44">
      <c r="A44" s="18" t="n">
        <v>9</v>
      </c>
      <c r="B44" s="10" t="s">
        <v>121</v>
      </c>
      <c r="C44" s="10" t="n">
        <v>2009</v>
      </c>
      <c r="D44" s="14" t="s">
        <v>37</v>
      </c>
      <c r="E44" s="10" t="s">
        <v>38</v>
      </c>
      <c r="F44" s="10" t="n">
        <v>46</v>
      </c>
      <c r="G44" s="10" t="n">
        <v>65</v>
      </c>
      <c r="H44" s="18" t="n">
        <v>111</v>
      </c>
    </row>
    <row collapsed="false" customFormat="false" customHeight="false" hidden="false" ht="14.4" outlineLevel="0" r="45">
      <c r="A45" s="18" t="n">
        <v>10</v>
      </c>
      <c r="B45" s="11" t="s">
        <v>122</v>
      </c>
      <c r="C45" s="10" t="n">
        <v>2009</v>
      </c>
      <c r="D45" s="14" t="s">
        <v>19</v>
      </c>
      <c r="E45" s="10" t="s">
        <v>20</v>
      </c>
      <c r="F45" s="10" t="n">
        <v>51</v>
      </c>
      <c r="G45" s="10" t="n">
        <v>53</v>
      </c>
      <c r="H45" s="18" t="n">
        <v>104</v>
      </c>
    </row>
    <row collapsed="false" customFormat="false" customHeight="false" hidden="false" ht="14.4" outlineLevel="0" r="46">
      <c r="A46" s="18" t="n">
        <v>11</v>
      </c>
      <c r="B46" s="10" t="s">
        <v>78</v>
      </c>
      <c r="C46" s="10" t="n">
        <v>2009</v>
      </c>
      <c r="D46" s="14" t="s">
        <v>19</v>
      </c>
      <c r="E46" s="10" t="s">
        <v>20</v>
      </c>
      <c r="F46" s="10" t="n">
        <v>42</v>
      </c>
      <c r="G46" s="10" t="n">
        <v>26</v>
      </c>
      <c r="H46" s="18" t="n">
        <v>68</v>
      </c>
    </row>
  </sheetData>
  <mergeCells count="4">
    <mergeCell ref="A1:H1"/>
    <mergeCell ref="I1:P1"/>
    <mergeCell ref="A35:H35"/>
    <mergeCell ref="I35:P35"/>
  </mergeCells>
  <printOptions headings="false" gridLines="false" gridLinesSet="true" horizontalCentered="false" verticalCentered="false"/>
  <pageMargins left="0.215277777777778" right="0.315972222222222" top="0.75" bottom="0.75" header="0.511805555555555" footer="0.511805555555555"/>
  <pageSetup blackAndWhite="false" cellComments="none" copies="1" draft="false" firstPageNumber="0" fitToHeight="1" fitToWidth="1" horizontalDpi="300" orientation="portrait" pageOrder="downThenOver" paperSize="1" scale="100" useFirstPageNumber="false" usePrinterDefaults="false" verticalDpi="300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U3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82" zoomScaleNormal="82" zoomScalePageLayoutView="100">
      <selection activeCell="A1" activeCellId="0" pane="topLeft" sqref="A1"/>
    </sheetView>
  </sheetViews>
  <sheetFormatPr defaultRowHeight="14.4"/>
  <cols>
    <col collapsed="false" hidden="false" max="1" min="1" style="0" width="8.72959183673469"/>
    <col collapsed="false" hidden="false" max="2" min="2" style="0" width="21.5561224489796"/>
    <col collapsed="false" hidden="false" max="3" min="3" style="0" width="8.72959183673469"/>
    <col collapsed="false" hidden="false" max="9" min="4" style="0" width="3.10714285714286"/>
    <col collapsed="false" hidden="false" max="10" min="10" style="0" width="8.72959183673469"/>
    <col collapsed="false" hidden="false" max="11" min="11" style="0" width="11.1071428571429"/>
    <col collapsed="false" hidden="false" max="12" min="12" style="0" width="11.7704081632653"/>
    <col collapsed="false" hidden="false" max="13" min="13" style="0" width="6.65816326530612"/>
    <col collapsed="false" hidden="false" max="14" min="14" style="0" width="22.5510204081633"/>
    <col collapsed="false" hidden="false" max="1025" min="15" style="0" width="8.72959183673469"/>
  </cols>
  <sheetData>
    <row collapsed="false" customFormat="false" customHeight="false" hidden="false" ht="18" outlineLevel="0" r="1">
      <c r="A1" s="21" t="s">
        <v>123</v>
      </c>
      <c r="B1" s="21"/>
      <c r="C1" s="21"/>
      <c r="D1" s="21"/>
      <c r="E1" s="21"/>
      <c r="F1" s="21"/>
      <c r="G1" s="21"/>
      <c r="H1" s="21"/>
      <c r="I1" s="21"/>
      <c r="J1" s="21"/>
      <c r="K1" s="21"/>
      <c r="M1" s="21" t="s">
        <v>124</v>
      </c>
      <c r="N1" s="21"/>
      <c r="O1" s="21"/>
      <c r="P1" s="21"/>
      <c r="Q1" s="21"/>
      <c r="R1" s="21"/>
      <c r="S1" s="21"/>
      <c r="T1" s="21"/>
      <c r="U1" s="21"/>
    </row>
    <row collapsed="false" customFormat="false" customHeight="true" hidden="false" ht="21.6" outlineLevel="0" r="3">
      <c r="A3" s="5" t="s">
        <v>2</v>
      </c>
      <c r="B3" s="6" t="s">
        <v>125</v>
      </c>
      <c r="C3" s="6"/>
      <c r="D3" s="6"/>
      <c r="E3" s="6" t="s">
        <v>4</v>
      </c>
      <c r="F3" s="6"/>
      <c r="G3" s="6"/>
      <c r="H3" s="6"/>
      <c r="I3" s="6"/>
      <c r="J3" s="6"/>
      <c r="K3" s="6"/>
      <c r="M3" s="5" t="s">
        <v>2</v>
      </c>
      <c r="N3" s="6" t="s">
        <v>126</v>
      </c>
      <c r="O3" s="6"/>
      <c r="P3" s="6" t="s">
        <v>127</v>
      </c>
      <c r="Q3" s="6"/>
      <c r="R3" s="6"/>
      <c r="S3" s="6"/>
      <c r="T3" s="6"/>
      <c r="U3" s="6"/>
    </row>
    <row collapsed="false" customFormat="false" customHeight="true" hidden="false" ht="16.2" outlineLevel="0" r="4">
      <c r="A4" s="5"/>
      <c r="B4" s="7" t="s">
        <v>128</v>
      </c>
      <c r="C4" s="8" t="s">
        <v>129</v>
      </c>
      <c r="D4" s="7" t="s">
        <v>9</v>
      </c>
      <c r="E4" s="7" t="s">
        <v>10</v>
      </c>
      <c r="F4" s="7" t="s">
        <v>130</v>
      </c>
      <c r="G4" s="7" t="s">
        <v>131</v>
      </c>
      <c r="H4" s="7" t="s">
        <v>132</v>
      </c>
      <c r="I4" s="7" t="s">
        <v>133</v>
      </c>
      <c r="J4" s="7" t="s">
        <v>11</v>
      </c>
      <c r="K4" s="5" t="n">
        <f aca="false">SUM(J5+J6+J7)</f>
        <v>1650</v>
      </c>
      <c r="M4" s="5"/>
      <c r="N4" s="7" t="s">
        <v>7</v>
      </c>
      <c r="O4" s="8" t="s">
        <v>8</v>
      </c>
      <c r="P4" s="7" t="s">
        <v>9</v>
      </c>
      <c r="Q4" s="7" t="s">
        <v>10</v>
      </c>
      <c r="R4" s="7" t="s">
        <v>130</v>
      </c>
      <c r="S4" s="7" t="s">
        <v>131</v>
      </c>
      <c r="T4" s="7" t="s">
        <v>11</v>
      </c>
      <c r="U4" s="8"/>
    </row>
    <row collapsed="false" customFormat="false" customHeight="true" hidden="false" ht="15.6" outlineLevel="0" r="5">
      <c r="A5" s="5"/>
      <c r="B5" s="9" t="s">
        <v>12</v>
      </c>
      <c r="C5" s="9"/>
      <c r="D5" s="10" t="n">
        <v>97</v>
      </c>
      <c r="E5" s="10" t="n">
        <v>98</v>
      </c>
      <c r="F5" s="10" t="n">
        <v>96</v>
      </c>
      <c r="G5" s="10" t="n">
        <v>96</v>
      </c>
      <c r="H5" s="10" t="n">
        <v>95</v>
      </c>
      <c r="I5" s="10" t="n">
        <v>97</v>
      </c>
      <c r="J5" s="7" t="n">
        <f aca="false">SUM(D5:I5)</f>
        <v>579</v>
      </c>
      <c r="K5" s="5"/>
      <c r="M5" s="5"/>
      <c r="N5" s="9" t="s">
        <v>134</v>
      </c>
      <c r="O5" s="9"/>
      <c r="P5" s="11" t="n">
        <v>99</v>
      </c>
      <c r="Q5" s="11" t="n">
        <v>94</v>
      </c>
      <c r="R5" s="11" t="n">
        <v>98</v>
      </c>
      <c r="S5" s="11" t="n">
        <v>97</v>
      </c>
      <c r="T5" s="7" t="n">
        <f aca="false">SUM(N5:S5)</f>
        <v>388</v>
      </c>
      <c r="U5" s="5" t="n">
        <f aca="false">SUM(T5+T6+T7)</f>
        <v>1152</v>
      </c>
    </row>
    <row collapsed="false" customFormat="false" customHeight="true" hidden="false" ht="15.6" outlineLevel="0" r="6">
      <c r="A6" s="5"/>
      <c r="B6" s="9" t="s">
        <v>14</v>
      </c>
      <c r="C6" s="9"/>
      <c r="D6" s="10" t="n">
        <v>88</v>
      </c>
      <c r="E6" s="10" t="n">
        <v>82</v>
      </c>
      <c r="F6" s="10" t="n">
        <v>90</v>
      </c>
      <c r="G6" s="10" t="n">
        <v>89</v>
      </c>
      <c r="H6" s="10" t="n">
        <v>86</v>
      </c>
      <c r="I6" s="10" t="n">
        <v>94</v>
      </c>
      <c r="J6" s="7" t="n">
        <f aca="false">SUM(D6:I6)</f>
        <v>529</v>
      </c>
      <c r="K6" s="5"/>
      <c r="M6" s="5"/>
      <c r="N6" s="9" t="s">
        <v>135</v>
      </c>
      <c r="O6" s="9"/>
      <c r="P6" s="11" t="n">
        <v>94</v>
      </c>
      <c r="Q6" s="11" t="n">
        <v>98</v>
      </c>
      <c r="R6" s="11" t="n">
        <v>97</v>
      </c>
      <c r="S6" s="11" t="n">
        <v>98</v>
      </c>
      <c r="T6" s="7" t="n">
        <f aca="false">SUM(N6:S6)</f>
        <v>387</v>
      </c>
      <c r="U6" s="5"/>
    </row>
    <row collapsed="false" customFormat="false" customHeight="true" hidden="false" ht="15.6" outlineLevel="0" r="7">
      <c r="A7" s="5"/>
      <c r="B7" s="9" t="s">
        <v>16</v>
      </c>
      <c r="C7" s="9"/>
      <c r="D7" s="10" t="n">
        <v>89</v>
      </c>
      <c r="E7" s="10" t="n">
        <v>90</v>
      </c>
      <c r="F7" s="10" t="n">
        <v>89</v>
      </c>
      <c r="G7" s="10" t="n">
        <v>94</v>
      </c>
      <c r="H7" s="10" t="n">
        <v>91</v>
      </c>
      <c r="I7" s="10" t="n">
        <v>89</v>
      </c>
      <c r="J7" s="7" t="n">
        <f aca="false">SUM(D7:I7)</f>
        <v>542</v>
      </c>
      <c r="K7" s="5"/>
      <c r="M7" s="5"/>
      <c r="N7" s="9" t="s">
        <v>136</v>
      </c>
      <c r="O7" s="9"/>
      <c r="P7" s="10" t="n">
        <v>97</v>
      </c>
      <c r="Q7" s="10" t="n">
        <v>93</v>
      </c>
      <c r="R7" s="10" t="n">
        <v>96</v>
      </c>
      <c r="S7" s="10" t="n">
        <v>91</v>
      </c>
      <c r="T7" s="7" t="n">
        <f aca="false">SUM(N7:S7)</f>
        <v>377</v>
      </c>
      <c r="U7" s="5"/>
    </row>
    <row collapsed="false" customFormat="false" customHeight="true" hidden="false" ht="21.6" outlineLevel="0" r="9">
      <c r="A9" s="5" t="s">
        <v>18</v>
      </c>
      <c r="B9" s="6" t="s">
        <v>137</v>
      </c>
      <c r="C9" s="6"/>
      <c r="D9" s="6"/>
      <c r="E9" s="6" t="s">
        <v>20</v>
      </c>
      <c r="F9" s="6"/>
      <c r="G9" s="6"/>
      <c r="H9" s="6"/>
      <c r="I9" s="6"/>
      <c r="J9" s="6"/>
      <c r="K9" s="22"/>
      <c r="M9" s="5" t="s">
        <v>18</v>
      </c>
      <c r="N9" s="6" t="s">
        <v>138</v>
      </c>
      <c r="O9" s="6"/>
      <c r="P9" s="6" t="s">
        <v>4</v>
      </c>
      <c r="Q9" s="6"/>
      <c r="R9" s="6"/>
      <c r="S9" s="6"/>
      <c r="T9" s="6"/>
      <c r="U9" s="6"/>
    </row>
    <row collapsed="false" customFormat="false" customHeight="true" hidden="false" ht="16.2" outlineLevel="0" r="10">
      <c r="A10" s="5"/>
      <c r="B10" s="7" t="s">
        <v>128</v>
      </c>
      <c r="C10" s="8" t="s">
        <v>129</v>
      </c>
      <c r="D10" s="7" t="s">
        <v>9</v>
      </c>
      <c r="E10" s="7" t="s">
        <v>10</v>
      </c>
      <c r="F10" s="7" t="s">
        <v>130</v>
      </c>
      <c r="G10" s="7" t="s">
        <v>131</v>
      </c>
      <c r="H10" s="7" t="s">
        <v>132</v>
      </c>
      <c r="I10" s="7" t="s">
        <v>133</v>
      </c>
      <c r="J10" s="7" t="s">
        <v>11</v>
      </c>
      <c r="K10" s="5" t="n">
        <f aca="false">SUM(J11+J12+J13)</f>
        <v>1565</v>
      </c>
      <c r="M10" s="5"/>
      <c r="N10" s="7" t="s">
        <v>7</v>
      </c>
      <c r="O10" s="8" t="s">
        <v>8</v>
      </c>
      <c r="P10" s="7" t="s">
        <v>9</v>
      </c>
      <c r="Q10" s="7" t="s">
        <v>10</v>
      </c>
      <c r="R10" s="7" t="s">
        <v>130</v>
      </c>
      <c r="S10" s="7" t="s">
        <v>131</v>
      </c>
      <c r="T10" s="7" t="s">
        <v>11</v>
      </c>
      <c r="U10" s="8"/>
    </row>
    <row collapsed="false" customFormat="false" customHeight="true" hidden="false" ht="15.6" outlineLevel="0" r="11">
      <c r="A11" s="5"/>
      <c r="B11" s="10" t="s">
        <v>139</v>
      </c>
      <c r="C11" s="9"/>
      <c r="D11" s="10" t="n">
        <v>80</v>
      </c>
      <c r="E11" s="10" t="n">
        <v>89</v>
      </c>
      <c r="F11" s="10" t="n">
        <v>91</v>
      </c>
      <c r="G11" s="10" t="n">
        <v>88</v>
      </c>
      <c r="H11" s="10" t="n">
        <v>86</v>
      </c>
      <c r="I11" s="10" t="n">
        <v>89</v>
      </c>
      <c r="J11" s="7" t="n">
        <v>523</v>
      </c>
      <c r="K11" s="5"/>
      <c r="M11" s="5"/>
      <c r="N11" s="9" t="s">
        <v>22</v>
      </c>
      <c r="O11" s="9"/>
      <c r="P11" s="11" t="n">
        <v>90</v>
      </c>
      <c r="Q11" s="11" t="n">
        <v>95</v>
      </c>
      <c r="R11" s="11" t="n">
        <v>90</v>
      </c>
      <c r="S11" s="11" t="n">
        <v>87</v>
      </c>
      <c r="T11" s="7" t="n">
        <f aca="false">SUM(N11:S11)</f>
        <v>362</v>
      </c>
      <c r="U11" s="5" t="n">
        <f aca="false">SUM(T11+T12+T13)</f>
        <v>1113</v>
      </c>
    </row>
    <row collapsed="false" customFormat="false" customHeight="true" hidden="false" ht="15.6" outlineLevel="0" r="12">
      <c r="A12" s="5"/>
      <c r="B12" s="9" t="s">
        <v>23</v>
      </c>
      <c r="C12" s="9"/>
      <c r="D12" s="10" t="n">
        <v>83</v>
      </c>
      <c r="E12" s="10" t="n">
        <v>89</v>
      </c>
      <c r="F12" s="10" t="n">
        <v>91</v>
      </c>
      <c r="G12" s="10" t="n">
        <v>89</v>
      </c>
      <c r="H12" s="10" t="n">
        <v>89</v>
      </c>
      <c r="I12" s="10" t="n">
        <v>90</v>
      </c>
      <c r="J12" s="7" t="n">
        <f aca="false">SUM(D12:I12)</f>
        <v>531</v>
      </c>
      <c r="K12" s="5"/>
      <c r="M12" s="5"/>
      <c r="N12" s="9" t="s">
        <v>140</v>
      </c>
      <c r="O12" s="9"/>
      <c r="P12" s="10" t="n">
        <v>92</v>
      </c>
      <c r="Q12" s="10" t="n">
        <v>92</v>
      </c>
      <c r="R12" s="10" t="n">
        <v>91</v>
      </c>
      <c r="S12" s="10" t="n">
        <v>96</v>
      </c>
      <c r="T12" s="7" t="n">
        <f aca="false">SUM(N12:S12)</f>
        <v>371</v>
      </c>
      <c r="U12" s="5"/>
    </row>
    <row collapsed="false" customFormat="false" customHeight="true" hidden="false" ht="15.6" outlineLevel="0" r="13">
      <c r="A13" s="5"/>
      <c r="B13" s="9" t="s">
        <v>76</v>
      </c>
      <c r="C13" s="9"/>
      <c r="D13" s="11" t="n">
        <v>84</v>
      </c>
      <c r="E13" s="11" t="n">
        <v>85</v>
      </c>
      <c r="F13" s="11" t="n">
        <v>81</v>
      </c>
      <c r="G13" s="11" t="n">
        <v>82</v>
      </c>
      <c r="H13" s="11" t="n">
        <v>90</v>
      </c>
      <c r="I13" s="11" t="n">
        <v>89</v>
      </c>
      <c r="J13" s="7" t="n">
        <f aca="false">SUM(D13:I13)</f>
        <v>511</v>
      </c>
      <c r="K13" s="5"/>
      <c r="M13" s="5"/>
      <c r="N13" s="9" t="s">
        <v>141</v>
      </c>
      <c r="O13" s="9"/>
      <c r="P13" s="11" t="n">
        <v>94</v>
      </c>
      <c r="Q13" s="11" t="n">
        <v>95</v>
      </c>
      <c r="R13" s="11" t="n">
        <v>95</v>
      </c>
      <c r="S13" s="11" t="n">
        <v>96</v>
      </c>
      <c r="T13" s="7" t="n">
        <f aca="false">SUM(N13:S13)</f>
        <v>380</v>
      </c>
      <c r="U13" s="5"/>
    </row>
    <row collapsed="false" customFormat="false" customHeight="false" hidden="false" ht="21" outlineLevel="0" r="15">
      <c r="M15" s="5" t="s">
        <v>27</v>
      </c>
      <c r="N15" s="6" t="s">
        <v>142</v>
      </c>
      <c r="O15" s="6"/>
      <c r="P15" s="6" t="s">
        <v>6</v>
      </c>
      <c r="Q15" s="6"/>
      <c r="R15" s="6"/>
      <c r="S15" s="6"/>
      <c r="T15" s="6"/>
      <c r="U15" s="6"/>
    </row>
    <row collapsed="false" customFormat="false" customHeight="true" hidden="false" ht="18.6" outlineLevel="0" r="16">
      <c r="A16" s="21" t="s">
        <v>143</v>
      </c>
      <c r="B16" s="21"/>
      <c r="C16" s="21"/>
      <c r="D16" s="21"/>
      <c r="E16" s="21"/>
      <c r="F16" s="21"/>
      <c r="G16" s="21"/>
      <c r="H16" s="21"/>
      <c r="I16" s="21"/>
      <c r="J16" s="21"/>
      <c r="K16" s="21"/>
      <c r="M16" s="5"/>
      <c r="N16" s="7" t="s">
        <v>7</v>
      </c>
      <c r="O16" s="8" t="s">
        <v>8</v>
      </c>
      <c r="P16" s="7" t="s">
        <v>9</v>
      </c>
      <c r="Q16" s="7" t="s">
        <v>10</v>
      </c>
      <c r="R16" s="7" t="s">
        <v>130</v>
      </c>
      <c r="S16" s="7" t="s">
        <v>131</v>
      </c>
      <c r="T16" s="7" t="s">
        <v>11</v>
      </c>
      <c r="U16" s="8"/>
    </row>
    <row collapsed="false" customFormat="false" customHeight="true" hidden="false" ht="15.6" outlineLevel="0" r="17">
      <c r="M17" s="5"/>
      <c r="N17" s="9" t="s">
        <v>144</v>
      </c>
      <c r="O17" s="9"/>
      <c r="P17" s="11" t="n">
        <v>83</v>
      </c>
      <c r="Q17" s="11" t="n">
        <v>94</v>
      </c>
      <c r="R17" s="11" t="n">
        <v>91</v>
      </c>
      <c r="S17" s="11" t="n">
        <v>86</v>
      </c>
      <c r="T17" s="7" t="n">
        <f aca="false">SUM(N17:S17)</f>
        <v>354</v>
      </c>
      <c r="U17" s="5" t="n">
        <f aca="false">SUM(T17+T18+T19)</f>
        <v>1099</v>
      </c>
    </row>
    <row collapsed="false" customFormat="false" customHeight="true" hidden="false" ht="21" outlineLevel="0" r="18">
      <c r="A18" s="5" t="s">
        <v>2</v>
      </c>
      <c r="B18" s="6" t="s">
        <v>137</v>
      </c>
      <c r="C18" s="6"/>
      <c r="D18" s="6"/>
      <c r="E18" s="6" t="s">
        <v>20</v>
      </c>
      <c r="F18" s="6"/>
      <c r="G18" s="6"/>
      <c r="H18" s="6"/>
      <c r="I18" s="6"/>
      <c r="J18" s="6"/>
      <c r="K18" s="6"/>
      <c r="M18" s="5"/>
      <c r="N18" s="9" t="s">
        <v>15</v>
      </c>
      <c r="O18" s="11"/>
      <c r="P18" s="11" t="n">
        <v>87</v>
      </c>
      <c r="Q18" s="11" t="n">
        <v>93</v>
      </c>
      <c r="R18" s="11" t="n">
        <v>91</v>
      </c>
      <c r="S18" s="11" t="n">
        <v>95</v>
      </c>
      <c r="T18" s="7" t="n">
        <f aca="false">SUM(N18:S18)</f>
        <v>366</v>
      </c>
      <c r="U18" s="5"/>
    </row>
    <row collapsed="false" customFormat="false" customHeight="true" hidden="false" ht="16.2" outlineLevel="0" r="19">
      <c r="A19" s="5"/>
      <c r="B19" s="7" t="s">
        <v>128</v>
      </c>
      <c r="C19" s="8" t="s">
        <v>8</v>
      </c>
      <c r="D19" s="7" t="s">
        <v>9</v>
      </c>
      <c r="E19" s="7" t="s">
        <v>10</v>
      </c>
      <c r="F19" s="7" t="s">
        <v>130</v>
      </c>
      <c r="G19" s="7" t="s">
        <v>131</v>
      </c>
      <c r="H19" s="7" t="s">
        <v>132</v>
      </c>
      <c r="I19" s="7" t="s">
        <v>133</v>
      </c>
      <c r="J19" s="7" t="s">
        <v>11</v>
      </c>
      <c r="K19" s="23" t="n">
        <f aca="false">SUM(J20+J21+J22)</f>
        <v>1561</v>
      </c>
      <c r="M19" s="5"/>
      <c r="N19" s="9" t="s">
        <v>13</v>
      </c>
      <c r="O19" s="9"/>
      <c r="P19" s="11" t="n">
        <v>95</v>
      </c>
      <c r="Q19" s="11" t="n">
        <v>94</v>
      </c>
      <c r="R19" s="11" t="n">
        <v>97</v>
      </c>
      <c r="S19" s="11" t="n">
        <v>93</v>
      </c>
      <c r="T19" s="7" t="n">
        <f aca="false">SUM(N19:S19)</f>
        <v>379</v>
      </c>
      <c r="U19" s="5"/>
    </row>
    <row collapsed="false" customFormat="false" customHeight="true" hidden="false" ht="15.6" outlineLevel="0" r="20">
      <c r="A20" s="5"/>
      <c r="B20" s="9" t="s">
        <v>145</v>
      </c>
      <c r="C20" s="9"/>
      <c r="D20" s="11" t="n">
        <v>90</v>
      </c>
      <c r="E20" s="11" t="n">
        <v>91</v>
      </c>
      <c r="F20" s="11" t="n">
        <v>94</v>
      </c>
      <c r="G20" s="11" t="n">
        <v>96</v>
      </c>
      <c r="H20" s="11" t="n">
        <v>93</v>
      </c>
      <c r="I20" s="11" t="n">
        <v>95</v>
      </c>
      <c r="J20" s="7" t="n">
        <f aca="false">SUM(D20:I20)</f>
        <v>559</v>
      </c>
      <c r="K20" s="23"/>
    </row>
    <row collapsed="false" customFormat="false" customHeight="true" hidden="false" ht="15.6" outlineLevel="0" r="21">
      <c r="A21" s="5"/>
      <c r="B21" s="9" t="s">
        <v>76</v>
      </c>
      <c r="C21" s="9"/>
      <c r="D21" s="11" t="n">
        <v>84</v>
      </c>
      <c r="E21" s="11" t="n">
        <v>83</v>
      </c>
      <c r="F21" s="11" t="n">
        <v>82</v>
      </c>
      <c r="G21" s="11" t="n">
        <v>80</v>
      </c>
      <c r="H21" s="11" t="n">
        <v>82</v>
      </c>
      <c r="I21" s="11" t="n">
        <v>89</v>
      </c>
      <c r="J21" s="8" t="n">
        <f aca="false">SUM(D21:I21)</f>
        <v>500</v>
      </c>
      <c r="K21" s="23"/>
    </row>
    <row collapsed="false" customFormat="false" customHeight="true" hidden="false" ht="16.2" outlineLevel="0" r="22">
      <c r="A22" s="5"/>
      <c r="B22" s="9" t="s">
        <v>139</v>
      </c>
      <c r="C22" s="9"/>
      <c r="D22" s="11" t="n">
        <v>88</v>
      </c>
      <c r="E22" s="11" t="n">
        <v>88</v>
      </c>
      <c r="F22" s="11" t="n">
        <v>85</v>
      </c>
      <c r="G22" s="11" t="n">
        <v>80</v>
      </c>
      <c r="H22" s="11" t="n">
        <v>87</v>
      </c>
      <c r="I22" s="11" t="n">
        <v>74</v>
      </c>
      <c r="J22" s="7" t="n">
        <f aca="false">SUM(D22:I22)</f>
        <v>502</v>
      </c>
      <c r="K22" s="23"/>
      <c r="M22" s="21" t="s">
        <v>146</v>
      </c>
      <c r="N22" s="21"/>
      <c r="O22" s="21"/>
      <c r="P22" s="21"/>
      <c r="Q22" s="21"/>
      <c r="R22" s="21"/>
      <c r="S22" s="21"/>
      <c r="T22" s="21"/>
      <c r="U22" s="21"/>
    </row>
    <row collapsed="false" customFormat="false" customHeight="false" hidden="false" ht="21" outlineLevel="0" r="24">
      <c r="A24" s="5" t="s">
        <v>18</v>
      </c>
      <c r="B24" s="6" t="s">
        <v>66</v>
      </c>
      <c r="C24" s="6"/>
      <c r="D24" s="6"/>
      <c r="E24" s="6" t="s">
        <v>38</v>
      </c>
      <c r="F24" s="6"/>
      <c r="G24" s="6"/>
      <c r="H24" s="6"/>
      <c r="I24" s="6"/>
      <c r="J24" s="6"/>
      <c r="K24" s="16"/>
      <c r="M24" s="5" t="s">
        <v>2</v>
      </c>
      <c r="N24" s="6" t="s">
        <v>66</v>
      </c>
      <c r="O24" s="6"/>
      <c r="P24" s="6" t="s">
        <v>38</v>
      </c>
      <c r="Q24" s="6"/>
      <c r="R24" s="6"/>
      <c r="S24" s="6"/>
      <c r="T24" s="6"/>
      <c r="U24" s="6"/>
    </row>
    <row collapsed="false" customFormat="false" customHeight="false" hidden="false" ht="15.6" outlineLevel="0" r="25">
      <c r="A25" s="5"/>
      <c r="B25" s="7" t="s">
        <v>128</v>
      </c>
      <c r="C25" s="8" t="s">
        <v>129</v>
      </c>
      <c r="D25" s="7" t="s">
        <v>9</v>
      </c>
      <c r="E25" s="7" t="s">
        <v>10</v>
      </c>
      <c r="F25" s="7" t="s">
        <v>130</v>
      </c>
      <c r="G25" s="7" t="s">
        <v>131</v>
      </c>
      <c r="H25" s="7" t="s">
        <v>132</v>
      </c>
      <c r="I25" s="7" t="s">
        <v>133</v>
      </c>
      <c r="J25" s="7" t="s">
        <v>11</v>
      </c>
      <c r="K25" s="16"/>
      <c r="M25" s="5"/>
      <c r="N25" s="7" t="s">
        <v>7</v>
      </c>
      <c r="O25" s="8" t="s">
        <v>8</v>
      </c>
      <c r="P25" s="7" t="s">
        <v>9</v>
      </c>
      <c r="Q25" s="7" t="s">
        <v>10</v>
      </c>
      <c r="R25" s="7" t="s">
        <v>130</v>
      </c>
      <c r="S25" s="7" t="s">
        <v>131</v>
      </c>
      <c r="T25" s="7" t="s">
        <v>11</v>
      </c>
      <c r="U25" s="8" t="s">
        <v>147</v>
      </c>
    </row>
    <row collapsed="false" customFormat="false" customHeight="false" hidden="false" ht="15.6" outlineLevel="0" r="26">
      <c r="A26" s="5"/>
      <c r="B26" s="9" t="s">
        <v>69</v>
      </c>
      <c r="C26" s="9"/>
      <c r="D26" s="10" t="n">
        <v>85</v>
      </c>
      <c r="E26" s="10" t="n">
        <v>81</v>
      </c>
      <c r="F26" s="10" t="n">
        <v>89</v>
      </c>
      <c r="G26" s="10" t="n">
        <v>90</v>
      </c>
      <c r="H26" s="10" t="n">
        <v>84</v>
      </c>
      <c r="I26" s="10" t="n">
        <v>82</v>
      </c>
      <c r="J26" s="7" t="n">
        <f aca="false">SUM(D26:I26)</f>
        <v>511</v>
      </c>
      <c r="K26" s="23" t="n">
        <f aca="false">SUM(J26+J27+J28)</f>
        <v>1503</v>
      </c>
      <c r="M26" s="5"/>
      <c r="N26" s="9" t="s">
        <v>115</v>
      </c>
      <c r="O26" s="9"/>
      <c r="P26" s="10" t="n">
        <v>87</v>
      </c>
      <c r="Q26" s="10" t="n">
        <v>88</v>
      </c>
      <c r="R26" s="10" t="n">
        <v>90</v>
      </c>
      <c r="S26" s="10" t="n">
        <v>87</v>
      </c>
      <c r="T26" s="7" t="n">
        <f aca="false">SUM(N26:S26)</f>
        <v>352</v>
      </c>
      <c r="U26" s="5" t="n">
        <f aca="false">SUM(T26+T27+T28)</f>
        <v>1023</v>
      </c>
    </row>
    <row collapsed="false" customFormat="false" customHeight="false" hidden="false" ht="15.6" outlineLevel="0" r="27">
      <c r="A27" s="5"/>
      <c r="B27" s="9" t="s">
        <v>148</v>
      </c>
      <c r="C27" s="9"/>
      <c r="D27" s="10" t="n">
        <v>84</v>
      </c>
      <c r="E27" s="10" t="n">
        <v>84</v>
      </c>
      <c r="F27" s="10" t="n">
        <v>84</v>
      </c>
      <c r="G27" s="10" t="n">
        <v>87</v>
      </c>
      <c r="H27" s="10" t="n">
        <v>85</v>
      </c>
      <c r="I27" s="10" t="n">
        <v>88</v>
      </c>
      <c r="J27" s="7" t="n">
        <f aca="false">SUM(D27:I27)</f>
        <v>512</v>
      </c>
      <c r="K27" s="23"/>
      <c r="M27" s="5"/>
      <c r="N27" s="9" t="s">
        <v>116</v>
      </c>
      <c r="O27" s="9"/>
      <c r="P27" s="10" t="n">
        <v>78</v>
      </c>
      <c r="Q27" s="10" t="n">
        <v>92</v>
      </c>
      <c r="R27" s="10" t="n">
        <v>85</v>
      </c>
      <c r="S27" s="10" t="n">
        <v>84</v>
      </c>
      <c r="T27" s="7" t="n">
        <f aca="false">SUM(N27:S27)</f>
        <v>339</v>
      </c>
      <c r="U27" s="5"/>
    </row>
    <row collapsed="false" customFormat="false" customHeight="false" hidden="false" ht="15.6" outlineLevel="0" r="28">
      <c r="A28" s="5"/>
      <c r="B28" s="9" t="s">
        <v>68</v>
      </c>
      <c r="C28" s="9"/>
      <c r="D28" s="11" t="n">
        <v>87</v>
      </c>
      <c r="E28" s="11" t="n">
        <v>73</v>
      </c>
      <c r="F28" s="11" t="n">
        <v>82</v>
      </c>
      <c r="G28" s="11" t="n">
        <v>72</v>
      </c>
      <c r="H28" s="19" t="n">
        <v>81</v>
      </c>
      <c r="I28" s="11" t="n">
        <v>85</v>
      </c>
      <c r="J28" s="7" t="n">
        <f aca="false">SUM(D28:I28)</f>
        <v>480</v>
      </c>
      <c r="K28" s="23"/>
      <c r="M28" s="5"/>
      <c r="N28" s="9" t="s">
        <v>118</v>
      </c>
      <c r="O28" s="9"/>
      <c r="P28" s="10" t="n">
        <v>85</v>
      </c>
      <c r="Q28" s="10" t="n">
        <v>87</v>
      </c>
      <c r="R28" s="10" t="n">
        <v>84</v>
      </c>
      <c r="S28" s="10" t="n">
        <v>76</v>
      </c>
      <c r="T28" s="7" t="n">
        <f aca="false">SUM(N28:S28)</f>
        <v>332</v>
      </c>
      <c r="U28" s="5"/>
    </row>
    <row collapsed="false" customFormat="false" customHeight="false" hidden="false" ht="21" outlineLevel="0" r="30">
      <c r="A30" s="5" t="s">
        <v>27</v>
      </c>
      <c r="B30" s="6" t="s">
        <v>149</v>
      </c>
      <c r="C30" s="6"/>
      <c r="D30" s="6"/>
      <c r="E30" s="6" t="s">
        <v>71</v>
      </c>
      <c r="F30" s="6"/>
      <c r="G30" s="6"/>
      <c r="H30" s="6"/>
      <c r="I30" s="6"/>
      <c r="J30" s="6"/>
      <c r="K30" s="6"/>
    </row>
    <row collapsed="false" customFormat="false" customHeight="false" hidden="false" ht="15.6" outlineLevel="0" r="31">
      <c r="A31" s="5"/>
      <c r="B31" s="7" t="s">
        <v>128</v>
      </c>
      <c r="C31" s="8" t="s">
        <v>8</v>
      </c>
      <c r="D31" s="7" t="s">
        <v>9</v>
      </c>
      <c r="E31" s="7" t="s">
        <v>10</v>
      </c>
      <c r="F31" s="7" t="s">
        <v>130</v>
      </c>
      <c r="G31" s="7" t="s">
        <v>131</v>
      </c>
      <c r="H31" s="7" t="s">
        <v>132</v>
      </c>
      <c r="I31" s="7" t="s">
        <v>133</v>
      </c>
      <c r="J31" s="7" t="s">
        <v>11</v>
      </c>
      <c r="K31" s="16"/>
    </row>
    <row collapsed="false" customFormat="false" customHeight="false" hidden="false" ht="15.6" outlineLevel="0" r="32">
      <c r="A32" s="5"/>
      <c r="B32" s="9" t="s">
        <v>150</v>
      </c>
      <c r="C32" s="9"/>
      <c r="D32" s="10" t="n">
        <v>79</v>
      </c>
      <c r="E32" s="10" t="n">
        <v>78</v>
      </c>
      <c r="F32" s="10" t="n">
        <v>74</v>
      </c>
      <c r="G32" s="10" t="n">
        <v>85</v>
      </c>
      <c r="H32" s="10" t="n">
        <v>83</v>
      </c>
      <c r="I32" s="10" t="n">
        <v>78</v>
      </c>
      <c r="J32" s="7" t="n">
        <f aca="false">SUM(D32:I32)</f>
        <v>477</v>
      </c>
      <c r="K32" s="23" t="n">
        <f aca="false">SUM(J32+J33+J34)</f>
        <v>1452</v>
      </c>
    </row>
    <row collapsed="false" customFormat="false" customHeight="false" hidden="false" ht="15.6" outlineLevel="0" r="33">
      <c r="A33" s="5"/>
      <c r="B33" s="9" t="s">
        <v>120</v>
      </c>
      <c r="C33" s="9"/>
      <c r="D33" s="10" t="n">
        <v>75</v>
      </c>
      <c r="E33" s="10" t="n">
        <v>68</v>
      </c>
      <c r="F33" s="10" t="n">
        <v>86</v>
      </c>
      <c r="G33" s="10" t="n">
        <v>77</v>
      </c>
      <c r="H33" s="10" t="n">
        <v>79</v>
      </c>
      <c r="I33" s="10" t="n">
        <v>82</v>
      </c>
      <c r="J33" s="7" t="n">
        <f aca="false">SUM(D33:I33)</f>
        <v>467</v>
      </c>
      <c r="K33" s="23"/>
    </row>
    <row collapsed="false" customFormat="false" customHeight="false" hidden="false" ht="15.6" outlineLevel="0" r="34">
      <c r="A34" s="5"/>
      <c r="B34" s="9" t="s">
        <v>73</v>
      </c>
      <c r="C34" s="9"/>
      <c r="D34" s="11" t="n">
        <v>88</v>
      </c>
      <c r="E34" s="11" t="n">
        <v>82</v>
      </c>
      <c r="F34" s="11" t="n">
        <v>84</v>
      </c>
      <c r="G34" s="11" t="n">
        <v>86</v>
      </c>
      <c r="H34" s="11" t="n">
        <v>84</v>
      </c>
      <c r="I34" s="11" t="n">
        <v>84</v>
      </c>
      <c r="J34" s="7" t="n">
        <f aca="false">SUM(D34:I34)</f>
        <v>508</v>
      </c>
      <c r="K34" s="23"/>
    </row>
  </sheetData>
  <mergeCells count="40">
    <mergeCell ref="A1:K1"/>
    <mergeCell ref="M1:U1"/>
    <mergeCell ref="A3:A7"/>
    <mergeCell ref="B3:D3"/>
    <mergeCell ref="E3:J3"/>
    <mergeCell ref="M3:M7"/>
    <mergeCell ref="N3:O3"/>
    <mergeCell ref="P3:U3"/>
    <mergeCell ref="K4:K7"/>
    <mergeCell ref="U5:U7"/>
    <mergeCell ref="A9:A13"/>
    <mergeCell ref="B9:D9"/>
    <mergeCell ref="E9:J9"/>
    <mergeCell ref="M9:M13"/>
    <mergeCell ref="N9:O9"/>
    <mergeCell ref="P9:U9"/>
    <mergeCell ref="K10:K13"/>
    <mergeCell ref="U11:U13"/>
    <mergeCell ref="M15:M19"/>
    <mergeCell ref="N15:O15"/>
    <mergeCell ref="P15:U15"/>
    <mergeCell ref="A16:K16"/>
    <mergeCell ref="U17:U19"/>
    <mergeCell ref="A18:A22"/>
    <mergeCell ref="B18:D18"/>
    <mergeCell ref="E18:K18"/>
    <mergeCell ref="K19:K22"/>
    <mergeCell ref="M22:U22"/>
    <mergeCell ref="A24:A28"/>
    <mergeCell ref="B24:D24"/>
    <mergeCell ref="E24:J24"/>
    <mergeCell ref="M24:M28"/>
    <mergeCell ref="N24:O24"/>
    <mergeCell ref="P24:U24"/>
    <mergeCell ref="K26:K28"/>
    <mergeCell ref="U26:U28"/>
    <mergeCell ref="A30:A34"/>
    <mergeCell ref="B30:D30"/>
    <mergeCell ref="E30:K30"/>
    <mergeCell ref="K32:K34"/>
  </mergeCells>
  <printOptions headings="false" gridLines="false" gridLinesSet="true" horizontalCentered="false" verticalCentered="false"/>
  <pageMargins left="0.7" right="0.263888888888889" top="0.75" bottom="0.75" header="0.511805555555555" footer="0.511805555555555"/>
  <pageSetup blackAndWhite="false" cellComments="none" copies="1" draft="false" firstPageNumber="0" fitToHeight="1" fitToWidth="1" horizontalDpi="300" orientation="portrait" pageOrder="downThenOver" paperSize="1" scale="100" useFirstPageNumber="false" usePrinterDefaults="false" verticalDpi="300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X3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83" zoomScaleNormal="83" zoomScalePageLayoutView="100">
      <selection activeCell="A2" activeCellId="0" pane="topLeft" sqref="A2"/>
    </sheetView>
  </sheetViews>
  <sheetFormatPr defaultRowHeight="14.4"/>
  <cols>
    <col collapsed="false" hidden="false" max="1" min="1" style="0" width="6.00510204081633"/>
    <col collapsed="false" hidden="false" max="2" min="2" style="0" width="21.5561224489796"/>
    <col collapsed="false" hidden="false" max="3" min="3" style="0" width="7.88265306122449"/>
    <col collapsed="false" hidden="false" max="4" min="4" style="0" width="21.5561224489796"/>
    <col collapsed="false" hidden="false" max="5" min="5" style="0" width="20.1071428571429"/>
    <col collapsed="false" hidden="false" max="6" min="6" style="0" width="6.33673469387755"/>
    <col collapsed="false" hidden="false" max="7" min="7" style="0" width="5.55102040816327"/>
    <col collapsed="false" hidden="false" max="8" min="8" style="0" width="5.65816326530612"/>
    <col collapsed="false" hidden="false" max="9" min="9" style="0" width="6.00510204081633"/>
    <col collapsed="false" hidden="false" max="10" min="10" style="0" width="5.65816326530612"/>
    <col collapsed="false" hidden="false" max="11" min="11" style="0" width="6.11224489795918"/>
    <col collapsed="false" hidden="false" max="13" min="12" style="0" width="8.72959183673469"/>
    <col collapsed="false" hidden="false" max="14" min="14" style="0" width="6.44387755102041"/>
    <col collapsed="false" hidden="false" max="15" min="15" style="0" width="16.6683673469388"/>
    <col collapsed="false" hidden="false" max="16" min="16" style="0" width="6.00510204081633"/>
    <col collapsed="false" hidden="false" max="17" min="17" style="0" width="18"/>
    <col collapsed="false" hidden="false" max="18" min="18" style="0" width="12.1020408163265"/>
    <col collapsed="false" hidden="false" max="19" min="19" style="0" width="5.88775510204082"/>
    <col collapsed="false" hidden="false" max="21" min="20" style="0" width="5.55102040816327"/>
    <col collapsed="false" hidden="false" max="22" min="22" style="0" width="5.88775510204082"/>
    <col collapsed="false" hidden="false" max="1025" min="23" style="0" width="8.72959183673469"/>
  </cols>
  <sheetData>
    <row collapsed="false" customFormat="false" customHeight="false" hidden="false" ht="18.6" outlineLevel="0" r="1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</row>
    <row collapsed="false" customFormat="false" customHeight="false" hidden="false" ht="21.6" outlineLevel="0" r="2">
      <c r="A2" s="25" t="s">
        <v>151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N2" s="6" t="s">
        <v>152</v>
      </c>
      <c r="O2" s="6"/>
      <c r="P2" s="6"/>
      <c r="Q2" s="6"/>
      <c r="R2" s="6"/>
      <c r="S2" s="6"/>
      <c r="T2" s="6"/>
      <c r="U2" s="6"/>
      <c r="V2" s="6"/>
      <c r="W2" s="6"/>
      <c r="X2" s="26"/>
    </row>
    <row collapsed="false" customFormat="false" customHeight="true" hidden="false" ht="21.75" outlineLevel="0" r="3">
      <c r="A3" s="27" t="s">
        <v>153</v>
      </c>
      <c r="B3" s="28" t="s">
        <v>82</v>
      </c>
      <c r="C3" s="27" t="s">
        <v>8</v>
      </c>
      <c r="D3" s="29" t="s">
        <v>83</v>
      </c>
      <c r="E3" s="30" t="s">
        <v>84</v>
      </c>
      <c r="F3" s="31" t="s">
        <v>9</v>
      </c>
      <c r="G3" s="32" t="s">
        <v>10</v>
      </c>
      <c r="H3" s="32" t="s">
        <v>130</v>
      </c>
      <c r="I3" s="32" t="s">
        <v>131</v>
      </c>
      <c r="J3" s="32" t="s">
        <v>132</v>
      </c>
      <c r="K3" s="33" t="s">
        <v>133</v>
      </c>
      <c r="L3" s="34" t="s">
        <v>11</v>
      </c>
      <c r="N3" s="8" t="s">
        <v>153</v>
      </c>
      <c r="O3" s="8" t="s">
        <v>154</v>
      </c>
      <c r="P3" s="8" t="s">
        <v>8</v>
      </c>
      <c r="Q3" s="8" t="s">
        <v>83</v>
      </c>
      <c r="R3" s="8" t="s">
        <v>84</v>
      </c>
      <c r="S3" s="8" t="s">
        <v>9</v>
      </c>
      <c r="T3" s="8" t="s">
        <v>10</v>
      </c>
      <c r="U3" s="8" t="s">
        <v>130</v>
      </c>
      <c r="V3" s="8" t="s">
        <v>131</v>
      </c>
      <c r="W3" s="8" t="s">
        <v>11</v>
      </c>
      <c r="X3" s="35"/>
    </row>
    <row collapsed="false" customFormat="false" customHeight="true" hidden="false" ht="16.5" outlineLevel="0" r="4">
      <c r="A4" s="36" t="n">
        <v>1</v>
      </c>
      <c r="B4" s="10" t="s">
        <v>155</v>
      </c>
      <c r="C4" s="37" t="n">
        <v>2007</v>
      </c>
      <c r="D4" s="14" t="s">
        <v>3</v>
      </c>
      <c r="E4" s="10" t="str">
        <f aca="false">CONCATENATE(IF(D4="СК ‚‚Уљма‚‚";"Уљма";"");IF(D4="СК ‚‚Младост‚‚";"Инђија";"");IF(D4="СД ‚‚Јединство‚‚";"Стара Пазова";"");IF(D4="СД ‚‚Панчево 1813‚‚";"Панчево";"");IF(D4="СД ‚‚Врбас‚‚";"Врбас";"");IF(D4="СД ‚‚Бечкерек 1825‚‚";"Зрењанин";"");IF(D4="СК ‚‚Татра‚‚";"Кисач";"");IF(D4="СК ‚‚Партизан‚‚";"Чортановци";"");IF(D4="СД ‚‚Нови Сад 1790‚‚";"Нови Сад";"");IF(D4="СК ‚‚Живко Релић-Зуц‚‚";"Сремска Митровица";"");IF(D4="СД ‚‚Раде Кончар‚‚";"Апатин";"");IF(D4="СД ‚‚Стражилово‚‚";"Сремски Карловци";"");IF(D4="СК ‚‚Тиса‚‚";"Адорјан";"");IF(D4="СД ‚‚Кикинда‚‚";"Кикинда";"");IF(D4="СД ‚‚7. Јули‚‚";"Оџаци";"");IF(D4="СД ‚‚Одбрана‚‚";"Бела Црква";"");IF(D4="СК ‚‚Хајдук‚‚";"Кула";"");IF(D4="СК ‚‚Новолин‚‚";"Нови Сад";"");IF(D4="СК ‚‚Виноградар‚‚";"Лединци";"");IF(D4="ИСД ‚‚Стрелац‚‚";"Нови Сад";""))</f>
        <v>Инђија</v>
      </c>
      <c r="F4" s="10" t="n">
        <v>97</v>
      </c>
      <c r="G4" s="10" t="n">
        <v>98</v>
      </c>
      <c r="H4" s="10" t="n">
        <v>96</v>
      </c>
      <c r="I4" s="10" t="n">
        <v>96</v>
      </c>
      <c r="J4" s="10" t="n">
        <v>95</v>
      </c>
      <c r="K4" s="38" t="n">
        <v>97</v>
      </c>
      <c r="L4" s="13" t="n">
        <f aca="false">SUM(F4+G4+H4+I4+J4+K4)</f>
        <v>579</v>
      </c>
      <c r="N4" s="8" t="n">
        <v>1</v>
      </c>
      <c r="O4" s="10" t="s">
        <v>134</v>
      </c>
      <c r="P4" s="11" t="n">
        <v>2006</v>
      </c>
      <c r="Q4" s="14" t="s">
        <v>156</v>
      </c>
      <c r="R4" s="10" t="str">
        <f aca="false">CONCATENATE(IF(Q4="СК ‚‚Уљма‚‚";"Уљма";"");IF(Q4="СК ‚‚Младост‚‚";"Инђија";"");IF(Q4="СД ‚‚Јединство‚‚";"Стара Пазова";"");IF(Q4="СД ‚‚Панчево 1813‚‚";"Панчево";"");IF(Q4="СД ‚‚Врбас‚‚";"Врбас";"");IF(Q4="СД ‚‚Бечкерек 1825‚‚";"Зрењанин";"");IF(Q4="СК ‚‚Татра‚‚";"Кисач";"");IF(Q4="СК ‚‚Партизан‚‚";"Чортановци";"");IF(Q4="СД ‚‚Нови Сад 1790‚‚";"Нови Сад";"");IF(Q4="СК ‚‚Живко Релић-Зуц‚‚";"Сремска Митровица";"");IF(Q4="СД ‚‚Раде Кончар‚‚";"Апатин";"");IF(Q4="СД ‚‚Стражилово‚‚";"Сремски Карловци";"");IF(Q4="СК ‚‚Тиса‚‚";"Адорјан";"");IF(Q4="СД ‚‚Кикинда‚‚";"Кикинда";"");IF(Q4="СД ‚‚7. Јули‚‚";"Оџаци";"");IF(Q4="СД ‚‚Одбрана‚‚";"Бела Црква";"");IF(Q4="СК ‚‚Хајдук‚‚";"Кула";"");IF(Q4="СК ‚‚Новолин‚‚";"Нови Сад";"");IF(Q4="СК ‚‚Виноградар‚‚";"Лединци";"");IF(Q4="ИСД ‚‚Стрелац‚‚";"Нови Сад";""))</f>
        <v>Стара Пазова</v>
      </c>
      <c r="S4" s="10" t="n">
        <v>99</v>
      </c>
      <c r="T4" s="10" t="n">
        <v>94</v>
      </c>
      <c r="U4" s="10" t="n">
        <v>98</v>
      </c>
      <c r="V4" s="10" t="n">
        <v>97</v>
      </c>
      <c r="W4" s="8" t="n">
        <f aca="false">SUM(S4+T4+U4+V4)</f>
        <v>388</v>
      </c>
      <c r="X4" s="35"/>
    </row>
    <row collapsed="false" customFormat="false" customHeight="true" hidden="false" ht="15.75" outlineLevel="0" r="5">
      <c r="A5" s="39" t="n">
        <v>2</v>
      </c>
      <c r="B5" s="10" t="s">
        <v>157</v>
      </c>
      <c r="C5" s="37" t="n">
        <v>2007</v>
      </c>
      <c r="D5" s="14" t="s">
        <v>156</v>
      </c>
      <c r="E5" s="10" t="str">
        <f aca="false">CONCATENATE(IF(D5="СК ‚‚Уљма‚‚";"Уљма";"");IF(D5="СК ‚‚Младост‚‚";"Инђија";"");IF(D5="СД ‚‚Јединство‚‚";"Стара Пазова";"");IF(D5="СД ‚‚Панчево 1813‚‚";"Панчево";"");IF(D5="СД ‚‚Врбас‚‚";"Врбас";"");IF(D5="СД ‚‚Бечкерек 1825‚‚";"Зрењанин";"");IF(D5="СК ‚‚Татра‚‚";"Кисач";"");IF(D5="СК ‚‚Партизан‚‚";"Чортановци";"");IF(D5="СД ‚‚Нови Сад 1790‚‚";"Нови Сад";"");IF(D5="СК ‚‚Живко Релић-Зуц‚‚";"Сремска Митровица";"");IF(D5="СД ‚‚Раде Кончар‚‚";"Апатин";"");IF(D5="СД ‚‚Стражилово‚‚";"Сремски Карловци";"");IF(D5="СК ‚‚Тиса‚‚";"Адорјан";"");IF(D5="СД ‚‚Кикинда‚‚";"Кикинда";"");IF(D5="СД ‚‚7. Јули‚‚";"Оџаци";"");IF(D5="СД ‚‚Одбрана‚‚";"Бела Црква";"");IF(D5="СК ‚‚Хајдук‚‚";"Кула";"");IF(D5="СК ‚‚Новолин‚‚";"Нови Сад";"");IF(D5="СК ‚‚Виноградар‚‚";"Лединци";"");IF(D5="ИСД ‚‚Стрелац‚‚";"Нови Сад";""))</f>
        <v>Стара Пазова</v>
      </c>
      <c r="F5" s="10" t="n">
        <v>90</v>
      </c>
      <c r="G5" s="10" t="n">
        <v>93</v>
      </c>
      <c r="H5" s="10" t="n">
        <v>96</v>
      </c>
      <c r="I5" s="10" t="n">
        <v>97</v>
      </c>
      <c r="J5" s="10" t="n">
        <v>94</v>
      </c>
      <c r="K5" s="38" t="n">
        <v>94</v>
      </c>
      <c r="L5" s="8" t="n">
        <f aca="false">SUM(F5:K5)</f>
        <v>564</v>
      </c>
      <c r="N5" s="8" t="n">
        <v>2</v>
      </c>
      <c r="O5" s="10" t="s">
        <v>135</v>
      </c>
      <c r="P5" s="11" t="n">
        <v>2009</v>
      </c>
      <c r="Q5" s="14" t="s">
        <v>156</v>
      </c>
      <c r="R5" s="10" t="str">
        <f aca="false">CONCATENATE(IF(Q5="СК ‚‚Уљма‚‚";"Уљма";"");IF(Q5="СК ‚‚Младост‚‚";"Инђија";"");IF(Q5="СД ‚‚Јединство‚‚";"Стара Пазова";"");IF(Q5="СД ‚‚Панчево 1813‚‚";"Панчево";"");IF(Q5="СД ‚‚Врбас‚‚";"Врбас";"");IF(Q5="СД ‚‚Бечкерек 1825‚‚";"Зрењанин";"");IF(Q5="СК ‚‚Татра‚‚";"Кисач";"");IF(Q5="СК ‚‚Партизан‚‚";"Чортановци";"");IF(Q5="СД ‚‚Нови Сад 1790‚‚";"Нови Сад";"");IF(Q5="СК ‚‚Живко Релић-Зуц‚‚";"Сремска Митровица";"");IF(Q5="СД ‚‚Раде Кончар‚‚";"Апатин";"");IF(Q5="СД ‚‚Стражилово‚‚";"Сремски Карловци";"");IF(Q5="СК ‚‚Тиса‚‚";"Адорјан";"");IF(Q5="СД ‚‚Кикинда‚‚";"Кикинда";"");IF(Q5="СД ‚‚7. Јули‚‚";"Оџаци";"");IF(Q5="СД ‚‚Одбрана‚‚";"Бела Црква";"");IF(Q5="СК ‚‚Хајдук‚‚";"Кула";"");IF(Q5="СК ‚‚Новолин‚‚";"Нови Сад";"");IF(Q5="СК ‚‚Виноградар‚‚";"Лединци";"");IF(Q5="ИСД ‚‚Стрелац‚‚";"Нови Сад";""))</f>
        <v>Стара Пазова</v>
      </c>
      <c r="S5" s="10" t="n">
        <v>94</v>
      </c>
      <c r="T5" s="10" t="n">
        <v>98</v>
      </c>
      <c r="U5" s="10" t="n">
        <v>97</v>
      </c>
      <c r="V5" s="10" t="n">
        <v>98</v>
      </c>
      <c r="W5" s="8" t="n">
        <f aca="false">SUM(S5+T5+U5+V5)</f>
        <v>387</v>
      </c>
      <c r="X5" s="35"/>
    </row>
    <row collapsed="false" customFormat="false" customHeight="true" hidden="false" ht="15.75" outlineLevel="0" r="6">
      <c r="A6" s="39" t="n">
        <v>3</v>
      </c>
      <c r="B6" s="10" t="s">
        <v>39</v>
      </c>
      <c r="C6" s="37" t="n">
        <v>2008</v>
      </c>
      <c r="D6" s="14" t="s">
        <v>5</v>
      </c>
      <c r="E6" s="10" t="str">
        <f aca="false">CONCATENATE(IF(D6="СК ‚‚Уљма‚‚";"Уљма";"");IF(D6="СК ‚‚Младост‚‚";"Инђија";"");IF(D6="СД ‚‚Јединство‚‚";"Стара Пазова";"");IF(D6="СД ‚‚Панчево 1813‚‚";"Панчево";"");IF(D6="СД ‚‚Врбас‚‚";"Врбас";"");IF(D6="СД ‚‚Бечкерек 1825‚‚";"Зрењанин";"");IF(D6="СК ‚‚Татра‚‚";"Кисач";"");IF(D6="СК ‚‚Партизан‚‚";"Чортановци";"");IF(D6="СД ‚‚Нови Сад 1790‚‚";"Нови Сад";"");IF(D6="СК ‚‚Живко Релић-Зуц‚‚";"Сремска Митровица";"");IF(D6="СД ‚‚Раде Кончар‚‚";"Апатин";"");IF(D6="СД ‚‚Стражилово‚‚";"Сремски Карловци";"");IF(D6="СК ‚‚Тиса‚‚";"Адорјан";"");IF(D6="СД ‚‚Кикинда‚‚";"Кикинда";"");IF(D6="СД ‚‚7. Јули‚‚";"Оџаци";"");IF(D6="СД ‚‚Одбрана‚‚";"Бела Црква";"");IF(D6="СК ‚‚Хајдук‚‚";"Кула";"");IF(D6="СК ‚‚Новолин‚‚";"Нови Сад";"");IF(D6="СК ‚‚Виноградар‚‚";"Лединци";"");IF(D6="ИСД ‚‚Стрелац‚‚";"Нови Сад";""))</f>
        <v>Нови Сад</v>
      </c>
      <c r="F6" s="10" t="n">
        <v>91</v>
      </c>
      <c r="G6" s="10" t="n">
        <v>86</v>
      </c>
      <c r="H6" s="10" t="n">
        <v>92</v>
      </c>
      <c r="I6" s="10" t="n">
        <v>93</v>
      </c>
      <c r="J6" s="10" t="n">
        <v>92</v>
      </c>
      <c r="K6" s="38" t="n">
        <v>94</v>
      </c>
      <c r="L6" s="13" t="n">
        <f aca="false">SUM(F6+G6+H6+I6+J6+K6)</f>
        <v>548</v>
      </c>
      <c r="N6" s="8" t="n">
        <v>3</v>
      </c>
      <c r="O6" s="10" t="s">
        <v>158</v>
      </c>
      <c r="P6" s="11" t="n">
        <v>2006</v>
      </c>
      <c r="Q6" s="14" t="s">
        <v>48</v>
      </c>
      <c r="R6" s="10" t="str">
        <f aca="false">CONCATENATE(IF(Q6="СК ‚‚Уљма‚‚";"Уљма";"");IF(Q6="СК ‚‚Младост‚‚";"Инђија";"");IF(Q6="СД ‚‚Јединство‚‚";"Стара Пазова";"");IF(Q6="СД ‚‚Панчево 1813‚‚";"Панчево";"");IF(Q6="СД ‚‚Врбас‚‚";"Врбас";"");IF(Q6="СД ‚‚Бечкерек 1825‚‚";"Зрењанин";"");IF(Q6="СК ‚‚Татра‚‚";"Кисач";"");IF(Q6="СК ‚‚Партизан‚‚";"Чортановци";"");IF(Q6="СД ‚‚Нови Сад 1790‚‚";"Нови Сад";"");IF(Q6="СК ‚‚Живко Релић-Зуц‚‚";"Сремска Митровица";"");IF(Q6="СД ‚‚Раде Кончар‚‚";"Апатин";"");IF(Q6="СД ‚‚Стражилово‚‚";"Сремски Карловци";"");IF(Q6="СК ‚‚Тиса‚‚";"Адорјан";"");IF(Q6="СД ‚‚Кикинда‚‚";"Кикинда";"");IF(Q6="СД ‚‚7. Јули‚‚";"Оџаци";"");IF(Q6="СД ‚‚Одбрана‚‚";"Бела Црква";"");IF(Q6="СК ‚‚Хајдук‚‚";"Кула";"");IF(Q6="СК ‚‚Новолин‚‚";"Нови Сад";"");IF(Q6="СК ‚‚Виноградар‚‚";"Лединци";"");IF(Q6="ИСД ‚‚Стрелац‚‚";"Нови Сад";""))</f>
        <v>Зрењанин</v>
      </c>
      <c r="S6" s="10" t="n">
        <v>96</v>
      </c>
      <c r="T6" s="10" t="n">
        <v>98</v>
      </c>
      <c r="U6" s="10" t="n">
        <v>95</v>
      </c>
      <c r="V6" s="10" t="n">
        <v>98</v>
      </c>
      <c r="W6" s="8" t="n">
        <f aca="false">SUM(S6+T6+U6+V6)</f>
        <v>387</v>
      </c>
      <c r="X6" s="35"/>
    </row>
    <row collapsed="false" customFormat="false" customHeight="true" hidden="false" ht="16.5" outlineLevel="0" r="7">
      <c r="A7" s="39" t="n">
        <v>4</v>
      </c>
      <c r="B7" s="10" t="s">
        <v>159</v>
      </c>
      <c r="C7" s="37" t="n">
        <v>2007</v>
      </c>
      <c r="D7" s="14" t="s">
        <v>3</v>
      </c>
      <c r="E7" s="10" t="str">
        <f aca="false">CONCATENATE(IF(D7="СК ‚‚Уљма‚‚";"Уљма";"");IF(D7="СК ‚‚Младост‚‚";"Инђија";"");IF(D7="СД ‚‚Јединство‚‚";"Стара Пазова";"");IF(D7="СД ‚‚Панчево 1813‚‚";"Панчево";"");IF(D7="СД ‚‚Врбас‚‚";"Врбас";"");IF(D7="СД ‚‚Бечкерек 1825‚‚";"Зрењанин";"");IF(D7="СК ‚‚Татра‚‚";"Кисач";"");IF(D7="СК ‚‚Партизан‚‚";"Чортановци";"");IF(D7="СД ‚‚Нови Сад 1790‚‚";"Нови Сад";"");IF(D7="СК ‚‚Живко Релић-Зуц‚‚";"Сремска Митровица";"");IF(D7="СД ‚‚Раде Кончар‚‚";"Апатин";"");IF(D7="СД ‚‚Стражилово‚‚";"Сремски Карловци";"");IF(D7="СК ‚‚Тиса‚‚";"Адорјан";"");IF(D7="СД ‚‚Кикинда‚‚";"Кикинда";"");IF(D7="СД ‚‚7. Јули‚‚";"Оџаци";"");IF(D7="СД ‚‚Одбрана‚‚";"Бела Црква";"");IF(D7="СК ‚‚Хајдук‚‚";"Кула";"");IF(D7="СК ‚‚Новолин‚‚";"Нови Сад";"");IF(D7="СК ‚‚Виноградар‚‚";"Лединци";"");IF(D7="ИСД ‚‚Стрелац‚‚";"Нови Сад";""))</f>
        <v>Инђија</v>
      </c>
      <c r="F7" s="10" t="n">
        <v>89</v>
      </c>
      <c r="G7" s="10" t="n">
        <v>90</v>
      </c>
      <c r="H7" s="10" t="n">
        <v>89</v>
      </c>
      <c r="I7" s="10" t="n">
        <v>94</v>
      </c>
      <c r="J7" s="10" t="n">
        <v>91</v>
      </c>
      <c r="K7" s="38" t="n">
        <v>89</v>
      </c>
      <c r="L7" s="13" t="n">
        <f aca="false">SUM(F7+G7+H7+I7+J7+K7)</f>
        <v>542</v>
      </c>
      <c r="N7" s="8" t="n">
        <v>4</v>
      </c>
      <c r="O7" s="10" t="s">
        <v>160</v>
      </c>
      <c r="P7" s="40" t="n">
        <v>2006</v>
      </c>
      <c r="Q7" s="14" t="s">
        <v>19</v>
      </c>
      <c r="R7" s="10" t="str">
        <f aca="false">CONCATENATE(IF(Q7="СК ‚‚Уљма‚‚";"Уљма";"");IF(Q7="СК ‚‚Младост‚‚";"Инђија";"");IF(Q7="СД ‚‚Јединство‚‚";"Стара Пазова";"");IF(Q7="СД ‚‚Панчево 1813‚‚";"Панчево";"");IF(Q7="СД ‚‚Врбас‚‚";"Врбас";"");IF(Q7="СД ‚‚Бечкерек 1825‚‚";"Зрењанин";"");IF(Q7="СК ‚‚Татра‚‚";"Кисач";"");IF(Q7="СК ‚‚Партизан‚‚";"Чортановци";"");IF(Q7="СД ‚‚Нови Сад 1790‚‚";"Нови Сад";"");IF(Q7="СК ‚‚Живко Релић-Зуц‚‚";"Сремска Митровица";"");IF(Q7="СД ‚‚Раде Кончар‚‚";"Апатин";"");IF(Q7="СД ‚‚Стражилово‚‚";"Сремски Карловци";"");IF(Q7="СК ‚‚Тиса‚‚";"Адорјан";"");IF(Q7="СД ‚‚Кикинда‚‚";"Кикинда";"");IF(Q7="СД ‚‚7. Јули‚‚";"Оџаци";"");IF(Q7="СД ‚‚Одбрана‚‚";"Бела Црква";"");IF(Q7="СК ‚‚Хајдук‚‚";"Кула";"");IF(Q7="СК ‚‚Новолин‚‚";"Нови Сад";"");IF(Q7="СК ‚‚Виноградар‚‚";"Лединци";"");IF(Q7="ИСД ‚‚Стрелац‚‚";"Нови Сад";""))</f>
        <v>Панчево</v>
      </c>
      <c r="S7" s="10" t="n">
        <v>97</v>
      </c>
      <c r="T7" s="10" t="n">
        <v>95</v>
      </c>
      <c r="U7" s="10" t="n">
        <v>94</v>
      </c>
      <c r="V7" s="10" t="n">
        <v>96</v>
      </c>
      <c r="W7" s="8" t="n">
        <f aca="false">SUM(S7+T7+U7+V7)</f>
        <v>382</v>
      </c>
      <c r="X7" s="35"/>
    </row>
    <row collapsed="false" customFormat="false" customHeight="false" hidden="false" ht="14.4" outlineLevel="0" r="8">
      <c r="A8" s="39" t="n">
        <v>5</v>
      </c>
      <c r="B8" s="10" t="s">
        <v>23</v>
      </c>
      <c r="C8" s="37" t="n">
        <v>2007</v>
      </c>
      <c r="D8" s="14" t="s">
        <v>19</v>
      </c>
      <c r="E8" s="10" t="str">
        <f aca="false">CONCATENATE(IF(D8="СК ‚‚Уљма‚‚";"Уљма";"");IF(D8="СК ‚‚Младост‚‚";"Инђија";"");IF(D8="СД ‚‚Јединство‚‚";"Стара Пазова";"");IF(D8="СД ‚‚Панчево 1813‚‚";"Панчево";"");IF(D8="СД ‚‚Врбас‚‚";"Врбас";"");IF(D8="СД ‚‚Бечкерек 1825‚‚";"Зрењанин";"");IF(D8="СК ‚‚Татра‚‚";"Кисач";"");IF(D8="СК ‚‚Партизан‚‚";"Чортановци";"");IF(D8="СД ‚‚Нови Сад 1790‚‚";"Нови Сад";"");IF(D8="СК ‚‚Живко Релић-Зуц‚‚";"Сремска Митровица";"");IF(D8="СД ‚‚Раде Кончар‚‚";"Апатин";"");IF(D8="СД ‚‚Стражилово‚‚";"Сремски Карловци";"");IF(D8="СК ‚‚Тиса‚‚";"Адорјан";"");IF(D8="СД ‚‚Кикинда‚‚";"Кикинда";"");IF(D8="СД ‚‚7. Јули‚‚";"Оџаци";"");IF(D8="СД ‚‚Одбрана‚‚";"Бела Црква";"");IF(D8="СК ‚‚Хајдук‚‚";"Кула";"");IF(D8="СК ‚‚Новолин‚‚";"Нови Сад";"");IF(D8="СК ‚‚Виноградар‚‚";"Лединци";"");IF(D8="ИСД ‚‚Стрелац‚‚";"Нови Сад";""))</f>
        <v>Панчево</v>
      </c>
      <c r="F8" s="10" t="n">
        <v>83</v>
      </c>
      <c r="G8" s="10" t="n">
        <v>89</v>
      </c>
      <c r="H8" s="10" t="n">
        <v>91</v>
      </c>
      <c r="I8" s="10" t="n">
        <v>89</v>
      </c>
      <c r="J8" s="10" t="n">
        <v>89</v>
      </c>
      <c r="K8" s="38" t="n">
        <v>90</v>
      </c>
      <c r="L8" s="13" t="n">
        <f aca="false">SUM(F8+G8+H8+I8+J8+K8)</f>
        <v>531</v>
      </c>
      <c r="N8" s="8" t="n">
        <v>5</v>
      </c>
      <c r="O8" s="10" t="s">
        <v>141</v>
      </c>
      <c r="P8" s="40" t="n">
        <v>2006</v>
      </c>
      <c r="Q8" s="14" t="s">
        <v>3</v>
      </c>
      <c r="R8" s="10" t="str">
        <f aca="false">CONCATENATE(IF(Q8="СК ‚‚Уљма‚‚";"Уљма";"");IF(Q8="СК ‚‚Младост‚‚";"Инђија";"");IF(Q8="СД ‚‚Јединство‚‚";"Стара Пазова";"");IF(Q8="СД ‚‚Панчево 1813‚‚";"Панчево";"");IF(Q8="СД ‚‚Врбас‚‚";"Врбас";"");IF(Q8="СД ‚‚Бечкерек 1825‚‚";"Зрењанин";"");IF(Q8="СК ‚‚Татра‚‚";"Кисач";"");IF(Q8="СК ‚‚Партизан‚‚";"Чортановци";"");IF(Q8="СД ‚‚Нови Сад 1790‚‚";"Нови Сад";"");IF(Q8="СК ‚‚Живко Релић-Зуц‚‚";"Сремска Митровица";"");IF(Q8="СД ‚‚Раде Кончар‚‚";"Апатин";"");IF(Q8="СД ‚‚Стражилово‚‚";"Сремски Карловци";"");IF(Q8="СК ‚‚Тиса‚‚";"Адорјан";"");IF(Q8="СД ‚‚Кикинда‚‚";"Кикинда";"");IF(Q8="СД ‚‚7. Јули‚‚";"Оџаци";"");IF(Q8="СД ‚‚Одбрана‚‚";"Бела Црква";"");IF(Q8="СК ‚‚Хајдук‚‚";"Кула";"");IF(Q8="СК ‚‚Новолин‚‚";"Нови Сад";"");IF(Q8="СК ‚‚Виноградар‚‚";"Лединци";"");IF(Q8="ИСД ‚‚Стрелац‚‚";"Нови Сад";""))</f>
        <v>Инђија</v>
      </c>
      <c r="S8" s="10" t="n">
        <v>94</v>
      </c>
      <c r="T8" s="10" t="n">
        <v>95</v>
      </c>
      <c r="U8" s="10" t="n">
        <v>95</v>
      </c>
      <c r="V8" s="10" t="n">
        <v>96</v>
      </c>
      <c r="W8" s="8" t="n">
        <f aca="false">SUM(S8+T8+U8+V8)</f>
        <v>380</v>
      </c>
      <c r="X8" s="35"/>
    </row>
    <row collapsed="false" customFormat="false" customHeight="true" hidden="false" ht="21.75" outlineLevel="0" r="9">
      <c r="A9" s="39" t="n">
        <v>6</v>
      </c>
      <c r="B9" s="10" t="s">
        <v>14</v>
      </c>
      <c r="C9" s="37" t="n">
        <v>2008</v>
      </c>
      <c r="D9" s="14" t="s">
        <v>3</v>
      </c>
      <c r="E9" s="10" t="str">
        <f aca="false">CONCATENATE(IF(D9="СК ‚‚Уљма‚‚";"Уљма";"");IF(D9="СК ‚‚Младост‚‚";"Инђија";"");IF(D9="СД ‚‚Јединство‚‚";"Стара Пазова";"");IF(D9="СД ‚‚Панчево 1813‚‚";"Панчево";"");IF(D9="СД ‚‚Врбас‚‚";"Врбас";"");IF(D9="СД ‚‚Бечкерек 1825‚‚";"Зрењанин";"");IF(D9="СК ‚‚Татра‚‚";"Кисач";"");IF(D9="СК ‚‚Партизан‚‚";"Чортановци";"");IF(D9="СД ‚‚Нови Сад 1790‚‚";"Нови Сад";"");IF(D9="СК ‚‚Живко Релић-Зуц‚‚";"Сремска Митровица";"");IF(D9="СД ‚‚Раде Кончар‚‚";"Апатин";"");IF(D9="СД ‚‚Стражилово‚‚";"Сремски Карловци";"");IF(D9="СК ‚‚Тиса‚‚";"Адорјан";"");IF(D9="СД ‚‚Кикинда‚‚";"Кикинда";"");IF(D9="СД ‚‚7. Јули‚‚";"Оџаци";"");IF(D9="СД ‚‚Одбрана‚‚";"Бела Црква";"");IF(D9="СК ‚‚Хајдук‚‚";"Кула";"");IF(D9="СК ‚‚Новолин‚‚";"Нови Сад";"");IF(D9="СК ‚‚Виноградар‚‚";"Лединци";"");IF(D9="ИСД ‚‚Стрелац‚‚";"Нови Сад";""))</f>
        <v>Инђија</v>
      </c>
      <c r="F9" s="10" t="n">
        <v>88</v>
      </c>
      <c r="G9" s="10" t="n">
        <v>82</v>
      </c>
      <c r="H9" s="10" t="n">
        <v>90</v>
      </c>
      <c r="I9" s="10" t="n">
        <v>89</v>
      </c>
      <c r="J9" s="10" t="n">
        <v>86</v>
      </c>
      <c r="K9" s="38" t="n">
        <v>94</v>
      </c>
      <c r="L9" s="13" t="n">
        <f aca="false">SUM(F9+G9+H9+I9+J9+K9)</f>
        <v>529</v>
      </c>
      <c r="N9" s="8" t="n">
        <v>6</v>
      </c>
      <c r="O9" s="10" t="s">
        <v>161</v>
      </c>
      <c r="P9" s="11" t="n">
        <v>2007</v>
      </c>
      <c r="Q9" s="14" t="s">
        <v>156</v>
      </c>
      <c r="R9" s="10" t="str">
        <f aca="false">CONCATENATE(IF(Q9="СК ‚‚Уљма‚‚";"Уљма";"");IF(Q9="СК ‚‚Младост‚‚";"Инђија";"");IF(Q9="СД ‚‚Јединство‚‚";"Стара Пазова";"");IF(Q9="СД ‚‚Панчево 1813‚‚";"Панчево";"");IF(Q9="СД ‚‚Врбас‚‚";"Врбас";"");IF(Q9="СД ‚‚Бечкерек 1825‚‚";"Зрењанин";"");IF(Q9="СК ‚‚Татра‚‚";"Кисач";"");IF(Q9="СК ‚‚Партизан‚‚";"Чортановци";"");IF(Q9="СД ‚‚Нови Сад 1790‚‚";"Нови Сад";"");IF(Q9="СК ‚‚Живко Релић-Зуц‚‚";"Сремска Митровица";"");IF(Q9="СД ‚‚Раде Кончар‚‚";"Апатин";"");IF(Q9="СД ‚‚Стражилово‚‚";"Сремски Карловци";"");IF(Q9="СК ‚‚Тиса‚‚";"Адорјан";"");IF(Q9="СД ‚‚Кикинда‚‚";"Кикинда";"");IF(Q9="СД ‚‚7. Јули‚‚";"Оџаци";"");IF(Q9="СД ‚‚Одбрана‚‚";"Бела Црква";"");IF(Q9="СК ‚‚Хајдук‚‚";"Кула";"");IF(Q9="СК ‚‚Новолин‚‚";"Нови Сад";"");IF(Q9="СК ‚‚Виноградар‚‚";"Лединци";"");IF(Q9="ИСД ‚‚Стрелац‚‚";"Нови Сад";""))</f>
        <v>Стара Пазова</v>
      </c>
      <c r="S9" s="10" t="n">
        <v>96</v>
      </c>
      <c r="T9" s="10" t="n">
        <v>97</v>
      </c>
      <c r="U9" s="10" t="n">
        <v>94</v>
      </c>
      <c r="V9" s="10" t="n">
        <v>93</v>
      </c>
      <c r="W9" s="8" t="n">
        <f aca="false">SUM(S9+T9+U9+V9)</f>
        <v>380</v>
      </c>
      <c r="X9" s="35"/>
    </row>
    <row collapsed="false" customFormat="false" customHeight="true" hidden="false" ht="16.5" outlineLevel="0" r="10">
      <c r="A10" s="39" t="n">
        <v>7</v>
      </c>
      <c r="B10" s="10" t="s">
        <v>162</v>
      </c>
      <c r="C10" s="11" t="n">
        <v>2006</v>
      </c>
      <c r="D10" s="14" t="s">
        <v>70</v>
      </c>
      <c r="E10" s="10" t="str">
        <f aca="false">CONCATENATE(IF(D10="СК ‚‚Уљма‚‚";"Уљма";"");IF(D10="СК ‚‚Младост‚‚";"Инђија";"");IF(D10="СД ‚‚Јединство‚‚";"Стара Пазова";"");IF(D10="СД ‚‚Панчево 1813‚‚";"Панчево";"");IF(D10="СД ‚‚Врбас‚‚";"Врбас";"");IF(D10="СД ‚‚Бечкерек 1825‚‚";"Зрењанин";"");IF(D10="СК ‚‚Татра‚‚";"Кисач";"");IF(D10="СК ‚‚Партизан‚‚";"Чортановци";"");IF(D10="СД ‚‚Нови Сад 1790‚‚";"Нови Сад";"");IF(D10="СК ‚‚Живко Релић-Зуц‚‚";"Сремска Митровица";"");IF(D10="СД ‚‚Раде Кончар‚‚";"Апатин";"");IF(D10="СД ‚‚Стражилово‚‚";"Сремски Карловци";"");IF(D10="СК ‚‚Тиса‚‚";"Адорјан";"");IF(D10="СД ‚‚Кикинда‚‚";"Кикинда";"");IF(D10="СД ‚‚7. Јули‚‚";"Оџаци";"");IF(D10="СД ‚‚Одбрана‚‚";"Бела Црква";"");IF(D10="СК ‚‚Хајдук‚‚";"Кула";"");IF(D10="СК ‚‚Новолин‚‚";"Нови Сад";"");IF(D10="СК ‚‚Виноградар‚‚";"Лединци";"");IF(D10="ИСД ‚‚Стрелац‚‚";"Нови Сад";""))</f>
        <v>Сремска Митровица</v>
      </c>
      <c r="F10" s="10" t="n">
        <v>91</v>
      </c>
      <c r="G10" s="10" t="n">
        <v>87</v>
      </c>
      <c r="H10" s="10" t="n">
        <v>82</v>
      </c>
      <c r="I10" s="10" t="n">
        <v>88</v>
      </c>
      <c r="J10" s="10" t="n">
        <v>87</v>
      </c>
      <c r="K10" s="38" t="n">
        <v>90</v>
      </c>
      <c r="L10" s="13" t="n">
        <f aca="false">SUM(F10+G10+H10+I10+J10+K10)</f>
        <v>525</v>
      </c>
      <c r="N10" s="8" t="n">
        <v>7</v>
      </c>
      <c r="O10" s="11" t="s">
        <v>13</v>
      </c>
      <c r="P10" s="11" t="n">
        <v>2007</v>
      </c>
      <c r="Q10" s="20" t="s">
        <v>5</v>
      </c>
      <c r="R10" s="11" t="str">
        <f aca="false">CONCATENATE(IF(Q10="СК ‚‚Уљма‚‚";"Уљма";"");IF(Q10="СК ‚‚Младост‚‚";"Инђија";"");IF(Q10="СД ‚‚Јединство‚‚";"Стара Пазова";"");IF(Q10="СД ‚‚Панчево 1813‚‚";"Панчево";"");IF(Q10="СД ‚‚Врбас‚‚";"Врбас";"");IF(Q10="СД ‚‚Бечкерек 1825‚‚";"Зрењанин";"");IF(Q10="СК ‚‚Татра‚‚";"Кисач";"");IF(Q10="СК ‚‚Партизан‚‚";"Чортановци";"");IF(Q10="СД ‚‚Нови Сад 1790‚‚";"Нови Сад";"");IF(Q10="СК ‚‚Живко Релић-Зуц‚‚";"Сремска Митровица";"");IF(Q10="СД ‚‚Раде Кончар‚‚";"Апатин";"");IF(Q10="СД ‚‚Стражилово‚‚";"Сремски Карловци";"");IF(Q10="СК ‚‚Тиса‚‚";"Адорјан";"");IF(Q10="СД ‚‚Кикинда‚‚";"Кикинда";"");IF(Q10="СД ‚‚7. Јули‚‚";"Оџаци";"");IF(Q10="СД ‚‚Одбрана‚‚";"Бела Црква";"");IF(Q10="СК ‚‚Хајдук‚‚";"Кула";"");IF(Q10="СК ‚‚Новолин‚‚";"Нови Сад";"");IF(Q10="СК ‚‚Виноградар‚‚";"Лединци";"");IF(Q10="ИСД ‚‚Стрелац‚‚";"Нови Сад";""))</f>
        <v>Нови Сад</v>
      </c>
      <c r="S10" s="11" t="n">
        <v>95</v>
      </c>
      <c r="T10" s="11" t="n">
        <v>94</v>
      </c>
      <c r="U10" s="11" t="n">
        <v>97</v>
      </c>
      <c r="V10" s="11" t="n">
        <v>93</v>
      </c>
      <c r="W10" s="8" t="n">
        <f aca="false">SUM(S10+T10+U10+V10)</f>
        <v>379</v>
      </c>
      <c r="X10" s="35"/>
    </row>
    <row collapsed="false" customFormat="false" customHeight="true" hidden="false" ht="15.75" outlineLevel="0" r="11">
      <c r="A11" s="39" t="n">
        <v>8</v>
      </c>
      <c r="B11" s="10" t="s">
        <v>139</v>
      </c>
      <c r="C11" s="37" t="n">
        <v>2006</v>
      </c>
      <c r="D11" s="14" t="s">
        <v>19</v>
      </c>
      <c r="E11" s="10" t="str">
        <f aca="false">CONCATENATE(IF(D11="СК ‚‚Уљма‚‚";"Уљма";"");IF(D11="СК ‚‚Младост‚‚";"Инђија";"");IF(D11="СД ‚‚Јединство‚‚";"Стара Пазова";"");IF(D11="СД ‚‚Панчево 1813‚‚";"Панчево";"");IF(D11="СД ‚‚Врбас‚‚";"Врбас";"");IF(D11="СД ‚‚Бечкерек 1825‚‚";"Зрењанин";"");IF(D11="СК ‚‚Татра‚‚";"Кисач";"");IF(D11="СК ‚‚Партизан‚‚";"Чортановци";"");IF(D11="СД ‚‚Нови Сад 1790‚‚";"Нови Сад";"");IF(D11="СК ‚‚Живко Релић-Зуц‚‚";"Сремска Митровица";"");IF(D11="СД ‚‚Раде Кончар‚‚";"Апатин";"");IF(D11="СД ‚‚Стражилово‚‚";"Сремски Карловци";"");IF(D11="СК ‚‚Тиса‚‚";"Адорјан";"");IF(D11="СД ‚‚Кикинда‚‚";"Кикинда";"");IF(D11="СД ‚‚7. Јули‚‚";"Оџаци";"");IF(D11="СД ‚‚Одбрана‚‚";"Бела Црква";"");IF(D11="СК ‚‚Хајдук‚‚";"Кула";"");IF(D11="СК ‚‚Новолин‚‚";"Нови Сад";"");IF(D11="СК ‚‚Виноградар‚‚";"Лединци";"");IF(D11="ИСД ‚‚Стрелац‚‚";"Нови Сад";""))</f>
        <v>Панчево</v>
      </c>
      <c r="F11" s="10" t="n">
        <v>80</v>
      </c>
      <c r="G11" s="10" t="n">
        <v>89</v>
      </c>
      <c r="H11" s="10" t="n">
        <v>91</v>
      </c>
      <c r="I11" s="10" t="n">
        <v>88</v>
      </c>
      <c r="J11" s="10" t="n">
        <v>86</v>
      </c>
      <c r="K11" s="38" t="n">
        <v>89</v>
      </c>
      <c r="L11" s="13" t="n">
        <f aca="false">SUM(F11+G11+H11+I11+J11+K11)</f>
        <v>523</v>
      </c>
      <c r="N11" s="8" t="n">
        <v>8</v>
      </c>
      <c r="O11" s="10" t="s">
        <v>163</v>
      </c>
      <c r="P11" s="11" t="n">
        <v>2007</v>
      </c>
      <c r="Q11" s="14" t="s">
        <v>5</v>
      </c>
      <c r="R11" s="10" t="str">
        <f aca="false">CONCATENATE(IF(Q11="СК ‚‚Уљма‚‚";"Уљма";"");IF(Q11="СК ‚‚Младост‚‚";"Инђија";"");IF(Q11="СД ‚‚Јединство‚‚";"Стара Пазова";"");IF(Q11="СД ‚‚Панчево 1813‚‚";"Панчево";"");IF(Q11="СД ‚‚Врбас‚‚";"Врбас";"");IF(Q11="СД ‚‚Бечкерек 1825‚‚";"Зрењанин";"");IF(Q11="СК ‚‚Татра‚‚";"Кисач";"");IF(Q11="СК ‚‚Партизан‚‚";"Чортановци";"");IF(Q11="СД ‚‚Нови Сад 1790‚‚";"Нови Сад";"");IF(Q11="СК ‚‚Живко Релић-Зуц‚‚";"Сремска Митровица";"");IF(Q11="СД ‚‚Раде Кончар‚‚";"Апатин";"");IF(Q11="СД ‚‚Стражилово‚‚";"Сремски Карловци";"");IF(Q11="СК ‚‚Тиса‚‚";"Адорјан";"");IF(Q11="СД ‚‚Кикинда‚‚";"Кикинда";"");IF(Q11="СД ‚‚7. Јули‚‚";"Оџаци";"");IF(Q11="СД ‚‚Одбрана‚‚";"Бела Црква";"");IF(Q11="СК ‚‚Хајдук‚‚";"Кула";"");IF(Q11="СК ‚‚Новолин‚‚";"Нови Сад";"");IF(Q11="СК ‚‚Виноградар‚‚";"Лединци";"");IF(Q11="ИСД ‚‚Стрелац‚‚";"Нови Сад";""))</f>
        <v>Нови Сад</v>
      </c>
      <c r="S11" s="10" t="n">
        <v>95</v>
      </c>
      <c r="T11" s="10" t="n">
        <v>93</v>
      </c>
      <c r="U11" s="10" t="n">
        <v>93</v>
      </c>
      <c r="V11" s="10" t="n">
        <v>96</v>
      </c>
      <c r="W11" s="8" t="n">
        <f aca="false">SUM(S11+T11+U11+V11)</f>
        <v>377</v>
      </c>
      <c r="X11" s="35"/>
    </row>
    <row collapsed="false" customFormat="false" customHeight="true" hidden="false" ht="15.75" outlineLevel="0" r="12">
      <c r="A12" s="39" t="n">
        <v>9</v>
      </c>
      <c r="B12" s="10" t="s">
        <v>76</v>
      </c>
      <c r="C12" s="37" t="n">
        <v>2009</v>
      </c>
      <c r="D12" s="14" t="s">
        <v>19</v>
      </c>
      <c r="E12" s="10" t="str">
        <f aca="false">CONCATENATE(IF(D12="СК ‚‚Уљма‚‚";"Уљма";"");IF(D12="СК ‚‚Младост‚‚";"Инђија";"");IF(D12="СД ‚‚Јединство‚‚";"Стара Пазова";"");IF(D12="СД ‚‚Панчево 1813‚‚";"Панчево";"");IF(D12="СД ‚‚Врбас‚‚";"Врбас";"");IF(D12="СД ‚‚Бечкерек 1825‚‚";"Зрењанин";"");IF(D12="СК ‚‚Татра‚‚";"Кисач";"");IF(D12="СК ‚‚Партизан‚‚";"Чортановци";"");IF(D12="СД ‚‚Нови Сад 1790‚‚";"Нови Сад";"");IF(D12="СК ‚‚Живко Релић-Зуц‚‚";"Сремска Митровица";"");IF(D12="СД ‚‚Раде Кончар‚‚";"Апатин";"");IF(D12="СД ‚‚Стражилово‚‚";"Сремски Карловци";"");IF(D12="СК ‚‚Тиса‚‚";"Адорјан";"");IF(D12="СД ‚‚Кикинда‚‚";"Кикинда";"");IF(D12="СД ‚‚7. Јули‚‚";"Оџаци";"");IF(D12="СД ‚‚Одбрана‚‚";"Бела Црква";"");IF(D12="СК ‚‚Хајдук‚‚";"Кула";"");IF(D12="СК ‚‚Новолин‚‚";"Нови Сад";"");IF(D12="СК ‚‚Виноградар‚‚";"Лединци";"");IF(D12="ИСД ‚‚Стрелац‚‚";"Нови Сад";""))</f>
        <v>Панчево</v>
      </c>
      <c r="F12" s="10" t="n">
        <v>84</v>
      </c>
      <c r="G12" s="10" t="n">
        <v>85</v>
      </c>
      <c r="H12" s="10" t="n">
        <v>81</v>
      </c>
      <c r="I12" s="10" t="n">
        <v>82</v>
      </c>
      <c r="J12" s="10" t="n">
        <v>90</v>
      </c>
      <c r="K12" s="38" t="n">
        <v>89</v>
      </c>
      <c r="L12" s="13" t="n">
        <f aca="false">SUM(F12+G12+H12+I12+J12+K12)</f>
        <v>511</v>
      </c>
      <c r="N12" s="8" t="n">
        <v>9</v>
      </c>
      <c r="O12" s="10" t="s">
        <v>164</v>
      </c>
      <c r="P12" s="11" t="n">
        <v>2008</v>
      </c>
      <c r="Q12" s="14" t="s">
        <v>156</v>
      </c>
      <c r="R12" s="10" t="str">
        <f aca="false">CONCATENATE(IF(Q12="СК ‚‚Уљма‚‚";"Уљма";"");IF(Q12="СК ‚‚Младост‚‚";"Инђија";"");IF(Q12="СД ‚‚Јединство‚‚";"Стара Пазова";"");IF(Q12="СД ‚‚Панчево 1813‚‚";"Панчево";"");IF(Q12="СД ‚‚Врбас‚‚";"Врбас";"");IF(Q12="СД ‚‚Бечкерек 1825‚‚";"Зрењанин";"");IF(Q12="СК ‚‚Татра‚‚";"Кисач";"");IF(Q12="СК ‚‚Партизан‚‚";"Чортановци";"");IF(Q12="СД ‚‚Нови Сад 1790‚‚";"Нови Сад";"");IF(Q12="СК ‚‚Живко Релић-Зуц‚‚";"Сремска Митровица";"");IF(Q12="СД ‚‚Раде Кончар‚‚";"Апатин";"");IF(Q12="СД ‚‚Стражилово‚‚";"Сремски Карловци";"");IF(Q12="СК ‚‚Тиса‚‚";"Адорјан";"");IF(Q12="СД ‚‚Кикинда‚‚";"Кикинда";"");IF(Q12="СД ‚‚7. Јули‚‚";"Оџаци";"");IF(Q12="СД ‚‚Одбрана‚‚";"Бела Црква";"");IF(Q12="СК ‚‚Хајдук‚‚";"Кула";"");IF(Q12="СК ‚‚Новолин‚‚";"Нови Сад";"");IF(Q12="СК ‚‚Виноградар‚‚";"Лединци";"");IF(Q12="ИСД ‚‚Стрелац‚‚";"Нови Сад";""))</f>
        <v>Стара Пазова</v>
      </c>
      <c r="S12" s="10" t="n">
        <v>97</v>
      </c>
      <c r="T12" s="10" t="n">
        <v>93</v>
      </c>
      <c r="U12" s="10" t="n">
        <v>96</v>
      </c>
      <c r="V12" s="10" t="n">
        <v>91</v>
      </c>
      <c r="W12" s="8" t="n">
        <f aca="false">SUM(S12+T12+U12+V12)</f>
        <v>377</v>
      </c>
      <c r="X12" s="35"/>
    </row>
    <row collapsed="false" customFormat="false" customHeight="true" hidden="false" ht="16.5" outlineLevel="0" r="13">
      <c r="A13" s="39" t="n">
        <v>10</v>
      </c>
      <c r="B13" s="10" t="s">
        <v>50</v>
      </c>
      <c r="C13" s="37" t="n">
        <v>2008</v>
      </c>
      <c r="D13" s="14" t="s">
        <v>46</v>
      </c>
      <c r="E13" s="10" t="str">
        <f aca="false">CONCATENATE(IF(D13="СК ‚‚Уљма‚‚";"Уљма";"");IF(D13="СК ‚‚Младост‚‚";"Инђија";"");IF(D13="СД ‚‚Јединство‚‚";"Стара Пазова";"");IF(D13="СД ‚‚Панчево 1813‚‚";"Панчево";"");IF(D13="СД ‚‚Врбас‚‚";"Врбас";"");IF(D13="СД ‚‚Бечкерек 1825‚‚";"Зрењанин";"");IF(D13="СК ‚‚Татра‚‚";"Кисач";"");IF(D13="СК ‚‚Партизан‚‚";"Чортановци";"");IF(D13="СД ‚‚Нови Сад 1790‚‚";"Нови Сад";"");IF(D13="СК ‚‚Живко Релић-Зуц‚‚";"Сремска Митровица";"");IF(D13="СД ‚‚Раде Кончар‚‚";"Апатин";"");IF(D13="СД ‚‚Стражилово‚‚";"Сремски Карловци";"");IF(D13="СК ‚‚Тиса‚‚";"Адорјан";"");IF(D13="СД ‚‚Кикинда‚‚";"Кикинда";"");IF(D13="СД ‚‚7. Јули‚‚";"Оџаци";"");IF(D13="СД ‚‚Одбрана‚‚";"Бела Црква";"");IF(D13="СК ‚‚Хајдук‚‚";"Кула";"");IF(D13="СК ‚‚Новолин‚‚";"Нови Сад";"");IF(D13="СК ‚‚Виноградар‚‚";"Лединци";"");IF(D13="ИСД ‚‚Стрелац‚‚";"Нови Сад";""))</f>
        <v>Врбас</v>
      </c>
      <c r="F13" s="10" t="n">
        <v>84</v>
      </c>
      <c r="G13" s="10" t="n">
        <v>81</v>
      </c>
      <c r="H13" s="10" t="n">
        <v>89</v>
      </c>
      <c r="I13" s="10" t="n">
        <v>83</v>
      </c>
      <c r="J13" s="10" t="n">
        <v>81</v>
      </c>
      <c r="K13" s="38" t="n">
        <v>82</v>
      </c>
      <c r="L13" s="13" t="n">
        <f aca="false">SUM(F13+G13+H13+I13+J13+K13)</f>
        <v>500</v>
      </c>
      <c r="N13" s="8" t="n">
        <v>10</v>
      </c>
      <c r="O13" s="10" t="s">
        <v>165</v>
      </c>
      <c r="P13" s="11" t="n">
        <v>2006</v>
      </c>
      <c r="Q13" s="14" t="s">
        <v>3</v>
      </c>
      <c r="R13" s="10" t="str">
        <f aca="false">CONCATENATE(IF(Q13="СК ‚‚Уљма‚‚";"Уљма";"");IF(Q13="СК ‚‚Младост‚‚";"Инђија";"");IF(Q13="СД ‚‚Јединство‚‚";"Стара Пазова";"");IF(Q13="СД ‚‚Панчево 1813‚‚";"Панчево";"");IF(Q13="СД ‚‚Врбас‚‚";"Врбас";"");IF(Q13="СД ‚‚Бечкерек 1825‚‚";"Зрењанин";"");IF(Q13="СК ‚‚Татра‚‚";"Кисач";"");IF(Q13="СК ‚‚Партизан‚‚";"Чортановци";"");IF(Q13="СД ‚‚Нови Сад 1790‚‚";"Нови Сад";"");IF(Q13="СК ‚‚Живко Релић-Зуц‚‚";"Сремска Митровица";"");IF(Q13="СД ‚‚Раде Кончар‚‚";"Апатин";"");IF(Q13="СД ‚‚Стражилово‚‚";"Сремски Карловци";"");IF(Q13="СК ‚‚Тиса‚‚";"Адорјан";"");IF(Q13="СД ‚‚Кикинда‚‚";"Кикинда";"");IF(Q13="СД ‚‚7. Јули‚‚";"Оџаци";"");IF(Q13="СД ‚‚Одбрана‚‚";"Бела Црква";"");IF(Q13="СК ‚‚Хајдук‚‚";"Кула";"");IF(Q13="СК ‚‚Новолин‚‚";"Нови Сад";"");IF(Q13="СК ‚‚Виноградар‚‚";"Лединци";"");IF(Q13="ИСД ‚‚Стрелац‚‚";"Нови Сад";""))</f>
        <v>Инђија</v>
      </c>
      <c r="S13" s="10" t="n">
        <v>92</v>
      </c>
      <c r="T13" s="10" t="n">
        <v>92</v>
      </c>
      <c r="U13" s="10" t="n">
        <v>91</v>
      </c>
      <c r="V13" s="10" t="n">
        <v>96</v>
      </c>
      <c r="W13" s="8" t="n">
        <f aca="false">SUM(S13+T13+U13+V13)</f>
        <v>371</v>
      </c>
      <c r="X13" s="35"/>
    </row>
    <row collapsed="false" customFormat="false" customHeight="false" hidden="false" ht="14.4" outlineLevel="0" r="14">
      <c r="A14" s="39" t="n">
        <v>11</v>
      </c>
      <c r="B14" s="10" t="s">
        <v>166</v>
      </c>
      <c r="C14" s="10" t="n">
        <v>2009</v>
      </c>
      <c r="D14" s="14" t="s">
        <v>37</v>
      </c>
      <c r="E14" s="10" t="str">
        <f aca="false">CONCATENATE(IF(D14="СК ‚‚Уљма‚‚";"Уљма";"");IF(D14="СК ‚‚Младост‚‚";"Инђија";"");IF(D14="СД ‚‚Јединство‚‚";"Стара Пазова";"");IF(D14="СД ‚‚Панчево 1813‚‚";"Панчево";"");IF(D14="СД ‚‚Врбас‚‚";"Врбас";"");IF(D14="СД ‚‚Бечкерек 1825‚‚";"Зрењанин";"");IF(D14="СК ‚‚Татра‚‚";"Кисач";"");IF(D14="СК ‚‚Партизан‚‚";"Чортановци";"");IF(D14="СД ‚‚Нови Сад 1790‚‚";"Нови Сад";"");IF(D14="СК ‚‚Живко Релић-Зуц‚‚";"Сремска Митровица";"");IF(D14="СД ‚‚Раде Кончар‚‚";"Апатин";"");IF(D14="СД ‚‚Стражилово‚‚";"Сремски Карловци";"");IF(D14="СК ‚‚Тиса‚‚";"Адорјан";"");IF(D14="СД ‚‚Кикинда‚‚";"Кикинда";"");IF(D14="СД ‚‚7. Јули‚‚";"Оџаци";"");IF(D14="СД ‚‚Одбрана‚‚";"Бела Црква";"");IF(D14="СК ‚‚Хајдук‚‚";"Кула";"");IF(D14="СК ‚‚Новолин‚‚";"Нови Сад";"");IF(D14="СК ‚‚Виноградар‚‚";"Лединци";"");IF(D14="ИСД ‚‚Стрелац‚‚";"Нови Сад";""))</f>
        <v>Уљма</v>
      </c>
      <c r="F14" s="10" t="n">
        <v>81</v>
      </c>
      <c r="G14" s="10" t="n">
        <v>70</v>
      </c>
      <c r="H14" s="10" t="n">
        <v>88</v>
      </c>
      <c r="I14" s="10" t="n">
        <v>70</v>
      </c>
      <c r="J14" s="10" t="n">
        <v>70</v>
      </c>
      <c r="K14" s="10" t="n">
        <v>79</v>
      </c>
      <c r="L14" s="13" t="n">
        <f aca="false">SUM(F14+G14+H14+I14+J14+K14)</f>
        <v>458</v>
      </c>
      <c r="N14" s="8" t="n">
        <v>11</v>
      </c>
      <c r="O14" s="10" t="s">
        <v>167</v>
      </c>
      <c r="P14" s="11" t="n">
        <v>2006</v>
      </c>
      <c r="Q14" s="14" t="s">
        <v>46</v>
      </c>
      <c r="R14" s="10" t="str">
        <f aca="false">CONCATENATE(IF(Q14="СК ‚‚Уљма‚‚";"Уљма";"");IF(Q14="СК ‚‚Младост‚‚";"Инђија";"");IF(Q14="СД ‚‚Јединство‚‚";"Стара Пазова";"");IF(Q14="СД ‚‚Панчево 1813‚‚";"Панчево";"");IF(Q14="СД ‚‚Врбас‚‚";"Врбас";"");IF(Q14="СД ‚‚Бечкерек 1825‚‚";"Зрењанин";"");IF(Q14="СК ‚‚Татра‚‚";"Кисач";"");IF(Q14="СК ‚‚Партизан‚‚";"Чортановци";"");IF(Q14="СД ‚‚Нови Сад 1790‚‚";"Нови Сад";"");IF(Q14="СК ‚‚Живко Релић-Зуц‚‚";"Сремска Митровица";"");IF(Q14="СД ‚‚Раде Кончар‚‚";"Апатин";"");IF(Q14="СД ‚‚Стражилово‚‚";"Сремски Карловци";"");IF(Q14="СК ‚‚Тиса‚‚";"Адорјан";"");IF(Q14="СД ‚‚Кикинда‚‚";"Кикинда";"");IF(Q14="СД ‚‚7. Јули‚‚";"Оџаци";"");IF(Q14="СД ‚‚Одбрана‚‚";"Бела Црква";"");IF(Q14="СК ‚‚Хајдук‚‚";"Кула";"");IF(Q14="СК ‚‚Новолин‚‚";"Нови Сад";"");IF(Q14="СК ‚‚Виноградар‚‚";"Лединци";"");IF(Q14="ИСД ‚‚Стрелац‚‚";"Нови Сад";""))</f>
        <v>Врбас</v>
      </c>
      <c r="S14" s="10" t="n">
        <v>88</v>
      </c>
      <c r="T14" s="10" t="n">
        <v>92</v>
      </c>
      <c r="U14" s="10" t="n">
        <v>92</v>
      </c>
      <c r="V14" s="10" t="n">
        <v>95</v>
      </c>
      <c r="W14" s="8" t="n">
        <f aca="false">SUM(S14+T14+U14+V14)</f>
        <v>367</v>
      </c>
      <c r="X14" s="35"/>
    </row>
    <row collapsed="false" customFormat="false" customHeight="false" hidden="false" ht="26.4" outlineLevel="0" r="15">
      <c r="A15" s="41"/>
      <c r="B15" s="42"/>
      <c r="C15" s="42"/>
      <c r="D15" s="43"/>
      <c r="E15" s="43"/>
      <c r="F15" s="43"/>
      <c r="G15" s="43"/>
      <c r="H15" s="43"/>
      <c r="I15" s="43"/>
      <c r="J15" s="44"/>
      <c r="K15" s="41"/>
      <c r="N15" s="8" t="n">
        <v>12</v>
      </c>
      <c r="O15" s="10" t="s">
        <v>15</v>
      </c>
      <c r="P15" s="11" t="n">
        <v>2007</v>
      </c>
      <c r="Q15" s="14" t="s">
        <v>5</v>
      </c>
      <c r="R15" s="10" t="str">
        <f aca="false">CONCATENATE(IF(Q15="СК ‚‚Уљма‚‚";"Уљма";"");IF(Q15="СК ‚‚Младост‚‚";"Инђија";"");IF(Q15="СД ‚‚Јединство‚‚";"Стара Пазова";"");IF(Q15="СД ‚‚Панчево 1813‚‚";"Панчево";"");IF(Q15="СД ‚‚Врбас‚‚";"Врбас";"");IF(Q15="СД ‚‚Бечкерек 1825‚‚";"Зрењанин";"");IF(Q15="СК ‚‚Татра‚‚";"Кисач";"");IF(Q15="СК ‚‚Партизан‚‚";"Чортановци";"");IF(Q15="СД ‚‚Нови Сад 1790‚‚";"Нови Сад";"");IF(Q15="СК ‚‚Живко Релић-Зуц‚‚";"Сремска Митровица";"");IF(Q15="СД ‚‚Раде Кончар‚‚";"Апатин";"");IF(Q15="СД ‚‚Стражилово‚‚";"Сремски Карловци";"");IF(Q15="СК ‚‚Тиса‚‚";"Адорјан";"");IF(Q15="СД ‚‚Кикинда‚‚";"Кикинда";"");IF(Q15="СД ‚‚7. Јули‚‚";"Оџаци";"");IF(Q15="СД ‚‚Одбрана‚‚";"Бела Црква";"");IF(Q15="СК ‚‚Хајдук‚‚";"Кула";"");IF(Q15="СК ‚‚Новолин‚‚";"Нови Сад";"");IF(Q15="СК ‚‚Виноградар‚‚";"Лединци";"");IF(Q15="ИСД ‚‚Стрелац‚‚";"Нови Сад";""))</f>
        <v>Нови Сад</v>
      </c>
      <c r="S15" s="10" t="n">
        <v>87</v>
      </c>
      <c r="T15" s="10" t="n">
        <v>93</v>
      </c>
      <c r="U15" s="10" t="n">
        <v>91</v>
      </c>
      <c r="V15" s="10" t="n">
        <v>95</v>
      </c>
      <c r="W15" s="8" t="n">
        <f aca="false">SUM(S15+T15+U15+V15)</f>
        <v>366</v>
      </c>
      <c r="X15" s="35"/>
    </row>
    <row collapsed="false" customFormat="false" customHeight="false" hidden="false" ht="21.6" outlineLevel="0" r="16">
      <c r="A16" s="25" t="s">
        <v>168</v>
      </c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N16" s="8" t="n">
        <v>13</v>
      </c>
      <c r="O16" s="10" t="s">
        <v>169</v>
      </c>
      <c r="P16" s="40" t="n">
        <v>2008</v>
      </c>
      <c r="Q16" s="14" t="s">
        <v>3</v>
      </c>
      <c r="R16" s="10" t="str">
        <f aca="false">CONCATENATE(IF(Q16="СК ‚‚Уљма‚‚";"Уљма";"");IF(Q16="СК ‚‚Младост‚‚";"Инђија";"");IF(Q16="СД ‚‚Јединство‚‚";"Стара Пазова";"");IF(Q16="СД ‚‚Панчево 1813‚‚";"Панчево";"");IF(Q16="СД ‚‚Врбас‚‚";"Врбас";"");IF(Q16="СД ‚‚Бечкерек 1825‚‚";"Зрењанин";"");IF(Q16="СК ‚‚Татра‚‚";"Кисач";"");IF(Q16="СК ‚‚Партизан‚‚";"Чортановци";"");IF(Q16="СД ‚‚Нови Сад 1790‚‚";"Нови Сад";"");IF(Q16="СК ‚‚Живко Релић-Зуц‚‚";"Сремска Митровица";"");IF(Q16="СД ‚‚Раде Кончар‚‚";"Апатин";"");IF(Q16="СД ‚‚Стражилово‚‚";"Сремски Карловци";"");IF(Q16="СК ‚‚Тиса‚‚";"Адорјан";"");IF(Q16="СД ‚‚Кикинда‚‚";"Кикинда";"");IF(Q16="СД ‚‚7. Јули‚‚";"Оџаци";"");IF(Q16="СД ‚‚Одбрана‚‚";"Бела Црква";"");IF(Q16="СК ‚‚Хајдук‚‚";"Кула";"");IF(Q16="СК ‚‚Новолин‚‚";"Нови Сад";"");IF(Q16="СК ‚‚Виноградар‚‚";"Лединци";"");IF(Q16="ИСД ‚‚Стрелац‚‚";"Нови Сад";""))</f>
        <v>Инђија</v>
      </c>
      <c r="S16" s="10" t="n">
        <v>90</v>
      </c>
      <c r="T16" s="10" t="n">
        <v>95</v>
      </c>
      <c r="U16" s="10" t="n">
        <v>90</v>
      </c>
      <c r="V16" s="10" t="n">
        <v>87</v>
      </c>
      <c r="W16" s="8" t="n">
        <f aca="false">SUM(S16+T16+U16+V16)</f>
        <v>362</v>
      </c>
      <c r="X16" s="35"/>
    </row>
    <row collapsed="false" customFormat="false" customHeight="false" hidden="false" ht="15" outlineLevel="0" r="17">
      <c r="A17" s="27" t="s">
        <v>153</v>
      </c>
      <c r="B17" s="28" t="s">
        <v>82</v>
      </c>
      <c r="C17" s="27" t="s">
        <v>8</v>
      </c>
      <c r="D17" s="29" t="s">
        <v>83</v>
      </c>
      <c r="E17" s="30" t="s">
        <v>84</v>
      </c>
      <c r="F17" s="31" t="s">
        <v>9</v>
      </c>
      <c r="G17" s="32" t="s">
        <v>10</v>
      </c>
      <c r="H17" s="32" t="s">
        <v>130</v>
      </c>
      <c r="I17" s="32" t="s">
        <v>131</v>
      </c>
      <c r="J17" s="32" t="s">
        <v>132</v>
      </c>
      <c r="K17" s="33" t="s">
        <v>133</v>
      </c>
      <c r="L17" s="34" t="s">
        <v>11</v>
      </c>
      <c r="N17" s="8" t="n">
        <v>14</v>
      </c>
      <c r="O17" s="10" t="s">
        <v>87</v>
      </c>
      <c r="P17" s="11" t="n">
        <v>2008</v>
      </c>
      <c r="Q17" s="14" t="s">
        <v>46</v>
      </c>
      <c r="R17" s="10" t="str">
        <f aca="false">CONCATENATE(IF(Q17="СК ‚‚Уљма‚‚";"Уљма";"");IF(Q17="СК ‚‚Младост‚‚";"Инђија";"");IF(Q17="СД ‚‚Јединство‚‚";"Стара Пазова";"");IF(Q17="СД ‚‚Панчево 1813‚‚";"Панчево";"");IF(Q17="СД ‚‚Врбас‚‚";"Врбас";"");IF(Q17="СД ‚‚Бечкерек 1825‚‚";"Зрењанин";"");IF(Q17="СК ‚‚Татра‚‚";"Кисач";"");IF(Q17="СК ‚‚Партизан‚‚";"Чортановци";"");IF(Q17="СД ‚‚Нови Сад 1790‚‚";"Нови Сад";"");IF(Q17="СК ‚‚Живко Релић-Зуц‚‚";"Сремска Митровица";"");IF(Q17="СД ‚‚Раде Кончар‚‚";"Апатин";"");IF(Q17="СД ‚‚Стражилово‚‚";"Сремски Карловци";"");IF(Q17="СК ‚‚Тиса‚‚";"Адорјан";"");IF(Q17="СД ‚‚Кикинда‚‚";"Кикинда";"");IF(Q17="СД ‚‚7. Јули‚‚";"Оџаци";"");IF(Q17="СД ‚‚Одбрана‚‚";"Бела Црква";"");IF(Q17="СК ‚‚Хајдук‚‚";"Кула";"");IF(Q17="СК ‚‚Новолин‚‚";"Нови Сад";"");IF(Q17="СК ‚‚Виноградар‚‚";"Лединци";"");IF(Q17="ИСД ‚‚Стрелац‚‚";"Нови Сад";""))</f>
        <v>Врбас</v>
      </c>
      <c r="S17" s="10" t="n">
        <v>89</v>
      </c>
      <c r="T17" s="10" t="n">
        <v>88</v>
      </c>
      <c r="U17" s="10" t="n">
        <v>93</v>
      </c>
      <c r="V17" s="10" t="n">
        <v>88</v>
      </c>
      <c r="W17" s="8" t="n">
        <f aca="false">SUM(S17+T17+U17+V17)</f>
        <v>358</v>
      </c>
      <c r="X17" s="35"/>
    </row>
    <row collapsed="false" customFormat="false" customHeight="false" hidden="false" ht="14.4" outlineLevel="0" r="18">
      <c r="A18" s="45" t="n">
        <v>1</v>
      </c>
      <c r="B18" s="10" t="s">
        <v>145</v>
      </c>
      <c r="C18" s="10" t="n">
        <v>2006</v>
      </c>
      <c r="D18" s="14" t="s">
        <v>19</v>
      </c>
      <c r="E18" s="10" t="str">
        <f aca="false">CONCATENATE(IF(D18="СК ‚‚Уљма‚‚";"Уљма";"");IF(D18="СК ‚‚Младост‚‚";"Инђија";"");IF(D18="СД ‚‚Јединство‚‚";"Стара Пазова";"");IF(D18="СД ‚‚Панчево 1813‚‚";"Панчево";"");IF(D18="СД ‚‚Врбас‚‚";"Врбас";"");IF(D18="СД ‚‚Бечкерек 1825‚‚";"Зрењанин";"");IF(D18="СК ‚‚Татра‚‚";"Кисач";"");IF(D18="СК ‚‚Партизан‚‚";"Чортановци";"");IF(D18="СД ‚‚Нови Сад 1790‚‚";"Нови Сад";"");IF(D18="СК ‚‚Живко Релић-Зуц‚‚";"Сремска Митровица";"");IF(D18="СД ‚‚Раде Кончар‚‚";"Апатин";"");IF(D18="СД ‚‚Стражилово‚‚";"Сремски Карловци";"");IF(D18="СК ‚‚Тиса‚‚";"Адорјан";"");IF(D18="СД ‚‚Кикинда‚‚";"Кикинда";"");IF(D18="СД ‚‚7. Јули‚‚";"Оџаци";"");IF(D18="СД ‚‚Одбрана‚‚";"Бела Црква";"");IF(D18="СК ‚‚Хајдук‚‚";"Кула";"");IF(D18="СК ‚‚Новолин‚‚";"Нови Сад";"");IF(D18="СК ‚‚Виноградар‚‚";"Лединци";"");IF(D18="ИСД ‚‚Стрелац‚‚";"Нови Сад";""))</f>
        <v>Панчево</v>
      </c>
      <c r="F18" s="10" t="n">
        <v>90</v>
      </c>
      <c r="G18" s="10" t="n">
        <v>91</v>
      </c>
      <c r="H18" s="10" t="n">
        <v>94</v>
      </c>
      <c r="I18" s="10" t="n">
        <v>96</v>
      </c>
      <c r="J18" s="10" t="n">
        <v>93</v>
      </c>
      <c r="K18" s="38" t="n">
        <v>95</v>
      </c>
      <c r="L18" s="8" t="n">
        <f aca="false">SUM(F18:K18)</f>
        <v>559</v>
      </c>
      <c r="N18" s="8" t="n">
        <v>15</v>
      </c>
      <c r="O18" s="10" t="s">
        <v>144</v>
      </c>
      <c r="P18" s="11" t="n">
        <v>2007</v>
      </c>
      <c r="Q18" s="14" t="s">
        <v>5</v>
      </c>
      <c r="R18" s="10" t="str">
        <f aca="false">CONCATENATE(IF(Q18="СК ‚‚Уљма‚‚";"Уљма";"");IF(Q18="СК ‚‚Младост‚‚";"Инђија";"");IF(Q18="СД ‚‚Јединство‚‚";"Стара Пазова";"");IF(Q18="СД ‚‚Панчево 1813‚‚";"Панчево";"");IF(Q18="СД ‚‚Врбас‚‚";"Врбас";"");IF(Q18="СД ‚‚Бечкерек 1825‚‚";"Зрењанин";"");IF(Q18="СК ‚‚Татра‚‚";"Кисач";"");IF(Q18="СК ‚‚Партизан‚‚";"Чортановци";"");IF(Q18="СД ‚‚Нови Сад 1790‚‚";"Нови Сад";"");IF(Q18="СК ‚‚Живко Релић-Зуц‚‚";"Сремска Митровица";"");IF(Q18="СД ‚‚Раде Кончар‚‚";"Апатин";"");IF(Q18="СД ‚‚Стражилово‚‚";"Сремски Карловци";"");IF(Q18="СК ‚‚Тиса‚‚";"Адорјан";"");IF(Q18="СД ‚‚Кикинда‚‚";"Кикинда";"");IF(Q18="СД ‚‚7. Јули‚‚";"Оџаци";"");IF(Q18="СД ‚‚Одбрана‚‚";"Бела Црква";"");IF(Q18="СК ‚‚Хајдук‚‚";"Кула";"");IF(Q18="СК ‚‚Новолин‚‚";"Нови Сад";"");IF(Q18="СК ‚‚Виноградар‚‚";"Лединци";"");IF(Q18="ИСД ‚‚Стрелац‚‚";"Нови Сад";""))</f>
        <v>Нови Сад</v>
      </c>
      <c r="S18" s="10" t="n">
        <v>83</v>
      </c>
      <c r="T18" s="10" t="n">
        <v>94</v>
      </c>
      <c r="U18" s="10" t="n">
        <v>91</v>
      </c>
      <c r="V18" s="10" t="n">
        <v>86</v>
      </c>
      <c r="W18" s="8" t="n">
        <f aca="false">SUM(S18+T18+U18+V18)</f>
        <v>354</v>
      </c>
      <c r="X18" s="35"/>
    </row>
    <row collapsed="false" customFormat="false" customHeight="false" hidden="false" ht="14.4" outlineLevel="0" r="19">
      <c r="A19" s="46" t="n">
        <v>2</v>
      </c>
      <c r="B19" s="10" t="s">
        <v>114</v>
      </c>
      <c r="C19" s="37" t="n">
        <v>2007</v>
      </c>
      <c r="D19" s="14" t="s">
        <v>3</v>
      </c>
      <c r="E19" s="10" t="str">
        <f aca="false">CONCATENATE(IF(D19="СК ‚‚Уљма‚‚";"Уљма";"");IF(D19="СК ‚‚Младост‚‚";"Инђија";"");IF(D19="СД ‚‚Јединство‚‚";"Стара Пазова";"");IF(D19="СД ‚‚Панчево 1813‚‚";"Панчево";"");IF(D19="СД ‚‚Врбас‚‚";"Врбас";"");IF(D19="СД ‚‚Бечкерек 1825‚‚";"Зрењанин";"");IF(D19="СК ‚‚Татра‚‚";"Кисач";"");IF(D19="СК ‚‚Партизан‚‚";"Чортановци";"");IF(D19="СД ‚‚Нови Сад 1790‚‚";"Нови Сад";"");IF(D19="СК ‚‚Живко Релић-Зуц‚‚";"Сремска Митровица";"");IF(D19="СД ‚‚Раде Кончар‚‚";"Апатин";"");IF(D19="СД ‚‚Стражилово‚‚";"Сремски Карловци";"");IF(D19="СК ‚‚Тиса‚‚";"Адорјан";"");IF(D19="СД ‚‚Кикинда‚‚";"Кикинда";"");IF(D19="СД ‚‚7. Јули‚‚";"Оџаци";"");IF(D19="СД ‚‚Одбрана‚‚";"Бела Црква";"");IF(D19="СК ‚‚Хајдук‚‚";"Кула";"");IF(D19="СК ‚‚Новолин‚‚";"Нови Сад";"");IF(D19="СК ‚‚Виноградар‚‚";"Лединци";"");IF(D19="ИСД ‚‚Стрелац‚‚";"Нови Сад";""))</f>
        <v>Инђија</v>
      </c>
      <c r="F19" s="10" t="n">
        <v>90</v>
      </c>
      <c r="G19" s="10" t="n">
        <v>74</v>
      </c>
      <c r="H19" s="10" t="n">
        <v>90</v>
      </c>
      <c r="I19" s="10" t="n">
        <v>89</v>
      </c>
      <c r="J19" s="10" t="n">
        <v>88</v>
      </c>
      <c r="K19" s="38" t="n">
        <v>87</v>
      </c>
      <c r="L19" s="13" t="n">
        <f aca="false">SUM(F19+G19+H19+I19+J19+K19)</f>
        <v>518</v>
      </c>
      <c r="N19" s="8" t="n">
        <v>16</v>
      </c>
      <c r="O19" s="10" t="s">
        <v>42</v>
      </c>
      <c r="P19" s="11" t="n">
        <v>2007</v>
      </c>
      <c r="Q19" s="14" t="s">
        <v>37</v>
      </c>
      <c r="R19" s="10" t="str">
        <f aca="false">CONCATENATE(IF(Q19="СК ‚‚Уљма‚‚";"Уљма";"");IF(Q19="СК ‚‚Младост‚‚";"Инђија";"");IF(Q19="СД ‚‚Јединство‚‚";"Стара Пазова";"");IF(Q19="СД ‚‚Панчево 1813‚‚";"Панчево";"");IF(Q19="СД ‚‚Врбас‚‚";"Врбас";"");IF(Q19="СД ‚‚Бечкерек 1825‚‚";"Зрењанин";"");IF(Q19="СК ‚‚Татра‚‚";"Кисач";"");IF(Q19="СК ‚‚Партизан‚‚";"Чортановци";"");IF(Q19="СД ‚‚Нови Сад 1790‚‚";"Нови Сад";"");IF(Q19="СК ‚‚Живко Релић-Зуц‚‚";"Сремска Митровица";"");IF(Q19="СД ‚‚Раде Кончар‚‚";"Апатин";"");IF(Q19="СД ‚‚Стражилово‚‚";"Сремски Карловци";"");IF(Q19="СК ‚‚Тиса‚‚";"Адорјан";"");IF(Q19="СД ‚‚Кикинда‚‚";"Кикинда";"");IF(Q19="СД ‚‚7. Јули‚‚";"Оџаци";"");IF(Q19="СД ‚‚Одбрана‚‚";"Бела Црква";"");IF(Q19="СК ‚‚Хајдук‚‚";"Кула";"");IF(Q19="СК ‚‚Новолин‚‚";"Нови Сад";"");IF(Q19="СК ‚‚Виноградар‚‚";"Лединци";"");IF(Q19="ИСД ‚‚Стрелац‚‚";"Нови Сад";""))</f>
        <v>Уљма</v>
      </c>
      <c r="S19" s="10" t="n">
        <v>89</v>
      </c>
      <c r="T19" s="10" t="n">
        <v>90</v>
      </c>
      <c r="U19" s="10" t="n">
        <v>89</v>
      </c>
      <c r="V19" s="10" t="n">
        <v>85</v>
      </c>
      <c r="W19" s="8" t="n">
        <f aca="false">SUM(S19+T19+U19+V19)</f>
        <v>353</v>
      </c>
      <c r="X19" s="35"/>
    </row>
    <row collapsed="false" customFormat="false" customHeight="false" hidden="false" ht="14.4" outlineLevel="0" r="20">
      <c r="A20" s="46" t="n">
        <v>3</v>
      </c>
      <c r="B20" s="10" t="s">
        <v>148</v>
      </c>
      <c r="C20" s="10" t="n">
        <v>2009</v>
      </c>
      <c r="D20" s="14" t="s">
        <v>37</v>
      </c>
      <c r="E20" s="10" t="str">
        <f aca="false">CONCATENATE(IF(D20="СК ‚‚Уљма‚‚";"Уљма";"");IF(D20="СК ‚‚Младост‚‚";"Инђија";"");IF(D20="СД ‚‚Јединство‚‚";"Стара Пазова";"");IF(D20="СД ‚‚Панчево 1813‚‚";"Панчево";"");IF(D20="СД ‚‚Врбас‚‚";"Врбас";"");IF(D20="СД ‚‚Бечкерек 1825‚‚";"Зрењанин";"");IF(D20="СК ‚‚Татра‚‚";"Кисач";"");IF(D20="СК ‚‚Партизан‚‚";"Чортановци";"");IF(D20="СД ‚‚Нови Сад 1790‚‚";"Нови Сад";"");IF(D20="СК ‚‚Живко Релић-Зуц‚‚";"Сремска Митровица";"");IF(D20="СД ‚‚Раде Кончар‚‚";"Апатин";"");IF(D20="СД ‚‚Стражилово‚‚";"Сремски Карловци";"");IF(D20="СК ‚‚Тиса‚‚";"Адорјан";"");IF(D20="СД ‚‚Кикинда‚‚";"Кикинда";"");IF(D20="СД ‚‚7. Јули‚‚";"Оџаци";"");IF(D20="СД ‚‚Одбрана‚‚";"Бела Црква";"");IF(D20="СК ‚‚Хајдук‚‚";"Кула";"");IF(D20="СК ‚‚Новолин‚‚";"Нови Сад";"");IF(D20="СК ‚‚Виноградар‚‚";"Лединци";"");IF(D20="ИСД ‚‚Стрелац‚‚";"Нови Сад";""))</f>
        <v>Уљма</v>
      </c>
      <c r="F20" s="10" t="n">
        <v>84</v>
      </c>
      <c r="G20" s="10" t="n">
        <v>84</v>
      </c>
      <c r="H20" s="10" t="n">
        <v>84</v>
      </c>
      <c r="I20" s="10" t="n">
        <v>87</v>
      </c>
      <c r="J20" s="10" t="n">
        <v>85</v>
      </c>
      <c r="K20" s="38" t="n">
        <v>88</v>
      </c>
      <c r="L20" s="8" t="n">
        <f aca="false">SUM(F20:K20)</f>
        <v>512</v>
      </c>
      <c r="N20" s="8" t="n">
        <v>17</v>
      </c>
      <c r="O20" s="10" t="s">
        <v>40</v>
      </c>
      <c r="P20" s="11" t="n">
        <v>2007</v>
      </c>
      <c r="Q20" s="14" t="s">
        <v>37</v>
      </c>
      <c r="R20" s="10" t="str">
        <f aca="false">CONCATENATE(IF(Q20="СК ‚‚Уљма‚‚";"Уљма";"");IF(Q20="СК ‚‚Младост‚‚";"Инђија";"");IF(Q20="СД ‚‚Јединство‚‚";"Стара Пазова";"");IF(Q20="СД ‚‚Панчево 1813‚‚";"Панчево";"");IF(Q20="СД ‚‚Врбас‚‚";"Врбас";"");IF(Q20="СД ‚‚Бечкерек 1825‚‚";"Зрењанин";"");IF(Q20="СК ‚‚Татра‚‚";"Кисач";"");IF(Q20="СК ‚‚Партизан‚‚";"Чортановци";"");IF(Q20="СД ‚‚Нови Сад 1790‚‚";"Нови Сад";"");IF(Q20="СК ‚‚Живко Релић-Зуц‚‚";"Сремска Митровица";"");IF(Q20="СД ‚‚Раде Кончар‚‚";"Апатин";"");IF(Q20="СД ‚‚Стражилово‚‚";"Сремски Карловци";"");IF(Q20="СК ‚‚Тиса‚‚";"Адорјан";"");IF(Q20="СД ‚‚Кикинда‚‚";"Кикинда";"");IF(Q20="СД ‚‚7. Јули‚‚";"Оџаци";"");IF(Q20="СД ‚‚Одбрана‚‚";"Бела Црква";"");IF(Q20="СК ‚‚Хајдук‚‚";"Кула";"");IF(Q20="СК ‚‚Новолин‚‚";"Нови Сад";"");IF(Q20="СК ‚‚Виноградар‚‚";"Лединци";"");IF(Q20="ИСД ‚‚Стрелац‚‚";"Нови Сад";""))</f>
        <v>Уљма</v>
      </c>
      <c r="S20" s="10" t="n">
        <v>85</v>
      </c>
      <c r="T20" s="10" t="n">
        <v>88</v>
      </c>
      <c r="U20" s="10" t="n">
        <v>88</v>
      </c>
      <c r="V20" s="10" t="n">
        <v>89</v>
      </c>
      <c r="W20" s="8" t="n">
        <f aca="false">SUM(S20+T20+U20+V20)</f>
        <v>350</v>
      </c>
      <c r="X20" s="35"/>
    </row>
    <row collapsed="false" customFormat="false" customHeight="false" hidden="false" ht="14.4" outlineLevel="0" r="21">
      <c r="A21" s="46" t="n">
        <v>4</v>
      </c>
      <c r="B21" s="10" t="s">
        <v>69</v>
      </c>
      <c r="C21" s="10" t="n">
        <v>2008</v>
      </c>
      <c r="D21" s="14" t="s">
        <v>37</v>
      </c>
      <c r="E21" s="10" t="str">
        <f aca="false">CONCATENATE(IF(D21="СК ‚‚Уљма‚‚";"Уљма";"");IF(D21="СК ‚‚Младост‚‚";"Инђија";"");IF(D21="СД ‚‚Јединство‚‚";"Стара Пазова";"");IF(D21="СД ‚‚Панчево 1813‚‚";"Панчево";"");IF(D21="СД ‚‚Врбас‚‚";"Врбас";"");IF(D21="СД ‚‚Бечкерек 1825‚‚";"Зрењанин";"");IF(D21="СК ‚‚Татра‚‚";"Кисач";"");IF(D21="СК ‚‚Партизан‚‚";"Чортановци";"");IF(D21="СД ‚‚Нови Сад 1790‚‚";"Нови Сад";"");IF(D21="СК ‚‚Живко Релић-Зуц‚‚";"Сремска Митровица";"");IF(D21="СД ‚‚Раде Кончар‚‚";"Апатин";"");IF(D21="СД ‚‚Стражилово‚‚";"Сремски Карловци";"");IF(D21="СК ‚‚Тиса‚‚";"Адорјан";"");IF(D21="СД ‚‚Кикинда‚‚";"Кикинда";"");IF(D21="СД ‚‚7. Јули‚‚";"Оџаци";"");IF(D21="СД ‚‚Одбрана‚‚";"Бела Црква";"");IF(D21="СК ‚‚Хајдук‚‚";"Кула";"");IF(D21="СК ‚‚Новолин‚‚";"Нови Сад";"");IF(D21="СК ‚‚Виноградар‚‚";"Лединци";"");IF(D21="ИСД ‚‚Стрелац‚‚";"Нови Сад";""))</f>
        <v>Уљма</v>
      </c>
      <c r="F21" s="10" t="n">
        <v>85</v>
      </c>
      <c r="G21" s="10" t="n">
        <v>81</v>
      </c>
      <c r="H21" s="10" t="n">
        <v>89</v>
      </c>
      <c r="I21" s="10" t="n">
        <v>90</v>
      </c>
      <c r="J21" s="10" t="n">
        <v>84</v>
      </c>
      <c r="K21" s="38" t="n">
        <v>82</v>
      </c>
      <c r="L21" s="13" t="n">
        <f aca="false">SUM(F21+G21+H21+I21+J21+K21)</f>
        <v>511</v>
      </c>
    </row>
    <row collapsed="false" customFormat="false" customHeight="false" hidden="false" ht="14.4" outlineLevel="0" r="22">
      <c r="A22" s="46" t="n">
        <v>5</v>
      </c>
      <c r="B22" s="10" t="s">
        <v>73</v>
      </c>
      <c r="C22" s="37" t="n">
        <v>2008</v>
      </c>
      <c r="D22" s="14" t="s">
        <v>70</v>
      </c>
      <c r="E22" s="10" t="str">
        <f aca="false">CONCATENATE(IF(D22="СК ‚‚Уљма‚‚";"Уљма";"");IF(D22="СК ‚‚Младост‚‚";"Инђија";"");IF(D22="СД ‚‚Јединство‚‚";"Стара Пазова";"");IF(D22="СД ‚‚Панчево 1813‚‚";"Панчево";"");IF(D22="СД ‚‚Врбас‚‚";"Врбас";"");IF(D22="СД ‚‚Бечкерек 1825‚‚";"Зрењанин";"");IF(D22="СК ‚‚Татра‚‚";"Кисач";"");IF(D22="СК ‚‚Партизан‚‚";"Чортановци";"");IF(D22="СД ‚‚Нови Сад 1790‚‚";"Нови Сад";"");IF(D22="СК ‚‚Живко Релић-Зуц‚‚";"Сремска Митровица";"");IF(D22="СД ‚‚Раде Кончар‚‚";"Апатин";"");IF(D22="СД ‚‚Стражилово‚‚";"Сремски Карловци";"");IF(D22="СК ‚‚Тиса‚‚";"Адорјан";"");IF(D22="СД ‚‚Кикинда‚‚";"Кикинда";"");IF(D22="СД ‚‚7. Јули‚‚";"Оџаци";"");IF(D22="СД ‚‚Одбрана‚‚";"Бела Црква";"");IF(D22="СК ‚‚Хајдук‚‚";"Кула";"");IF(D22="СК ‚‚Новолин‚‚";"Нови Сад";"");IF(D22="СК ‚‚Виноградар‚‚";"Лединци";"");IF(D22="ИСД ‚‚Стрелац‚‚";"Нови Сад";""))</f>
        <v>Сремска Митровица</v>
      </c>
      <c r="F22" s="10" t="n">
        <v>88</v>
      </c>
      <c r="G22" s="10" t="n">
        <v>82</v>
      </c>
      <c r="H22" s="10" t="n">
        <v>84</v>
      </c>
      <c r="I22" s="10" t="n">
        <v>86</v>
      </c>
      <c r="J22" s="10" t="n">
        <v>84</v>
      </c>
      <c r="K22" s="38" t="n">
        <v>84</v>
      </c>
      <c r="L22" s="8" t="n">
        <f aca="false">SUM(F22:K22)</f>
        <v>508</v>
      </c>
    </row>
    <row collapsed="false" customFormat="false" customHeight="false" hidden="false" ht="21" outlineLevel="0" r="23">
      <c r="A23" s="46" t="n">
        <v>6</v>
      </c>
      <c r="B23" s="10" t="s">
        <v>139</v>
      </c>
      <c r="C23" s="10" t="n">
        <v>2006</v>
      </c>
      <c r="D23" s="14" t="s">
        <v>19</v>
      </c>
      <c r="E23" s="10" t="str">
        <f aca="false">CONCATENATE(IF(D23="СК ‚‚Уљма‚‚";"Уљма";"");IF(D23="СК ‚‚Младост‚‚";"Инђија";"");IF(D23="СД ‚‚Јединство‚‚";"Стара Пазова";"");IF(D23="СД ‚‚Панчево 1813‚‚";"Панчево";"");IF(D23="СД ‚‚Врбас‚‚";"Врбас";"");IF(D23="СД ‚‚Бечкерек 1825‚‚";"Зрењанин";"");IF(D23="СК ‚‚Татра‚‚";"Кисач";"");IF(D23="СК ‚‚Партизан‚‚";"Чортановци";"");IF(D23="СД ‚‚Нови Сад 1790‚‚";"Нови Сад";"");IF(D23="СК ‚‚Живко Релић-Зуц‚‚";"Сремска Митровица";"");IF(D23="СД ‚‚Раде Кончар‚‚";"Апатин";"");IF(D23="СД ‚‚Стражилово‚‚";"Сремски Карловци";"");IF(D23="СК ‚‚Тиса‚‚";"Адорјан";"");IF(D23="СД ‚‚Кикинда‚‚";"Кикинда";"");IF(D23="СД ‚‚7. Јули‚‚";"Оџаци";"");IF(D23="СД ‚‚Одбрана‚‚";"Бела Црква";"");IF(D23="СК ‚‚Хајдук‚‚";"Кула";"");IF(D23="СК ‚‚Новолин‚‚";"Нови Сад";"");IF(D23="СК ‚‚Виноградар‚‚";"Лединци";"");IF(D23="ИСД ‚‚Стрелац‚‚";"Нови Сад";""))</f>
        <v>Панчево</v>
      </c>
      <c r="F23" s="10" t="n">
        <v>88</v>
      </c>
      <c r="G23" s="10" t="n">
        <v>88</v>
      </c>
      <c r="H23" s="10" t="n">
        <v>85</v>
      </c>
      <c r="I23" s="10" t="n">
        <v>80</v>
      </c>
      <c r="J23" s="10" t="n">
        <v>87</v>
      </c>
      <c r="K23" s="38" t="n">
        <v>74</v>
      </c>
      <c r="L23" s="8" t="n">
        <f aca="false">SUM(F23:K23)</f>
        <v>502</v>
      </c>
      <c r="N23" s="6" t="s">
        <v>170</v>
      </c>
      <c r="O23" s="6"/>
      <c r="P23" s="6"/>
      <c r="Q23" s="6"/>
      <c r="R23" s="6"/>
      <c r="S23" s="6"/>
      <c r="T23" s="6"/>
      <c r="U23" s="6"/>
      <c r="V23" s="6"/>
      <c r="W23" s="6"/>
      <c r="X23" s="26"/>
    </row>
    <row collapsed="false" customFormat="false" customHeight="false" hidden="false" ht="14.4" outlineLevel="0" r="24">
      <c r="A24" s="46" t="n">
        <v>7</v>
      </c>
      <c r="B24" s="10" t="s">
        <v>76</v>
      </c>
      <c r="C24" s="10" t="n">
        <v>2009</v>
      </c>
      <c r="D24" s="14" t="s">
        <v>19</v>
      </c>
      <c r="E24" s="10" t="str">
        <f aca="false">CONCATENATE(IF(D24="СК ‚‚Уљма‚‚";"Уљма";"");IF(D24="СК ‚‚Младост‚‚";"Инђија";"");IF(D24="СД ‚‚Јединство‚‚";"Стара Пазова";"");IF(D24="СД ‚‚Панчево 1813‚‚";"Панчево";"");IF(D24="СД ‚‚Врбас‚‚";"Врбас";"");IF(D24="СД ‚‚Бечкерек 1825‚‚";"Зрењанин";"");IF(D24="СК ‚‚Татра‚‚";"Кисач";"");IF(D24="СК ‚‚Партизан‚‚";"Чортановци";"");IF(D24="СД ‚‚Нови Сад 1790‚‚";"Нови Сад";"");IF(D24="СК ‚‚Живко Релић-Зуц‚‚";"Сремска Митровица";"");IF(D24="СД ‚‚Раде Кончар‚‚";"Апатин";"");IF(D24="СД ‚‚Стражилово‚‚";"Сремски Карловци";"");IF(D24="СК ‚‚Тиса‚‚";"Адорјан";"");IF(D24="СД ‚‚Кикинда‚‚";"Кикинда";"");IF(D24="СД ‚‚7. Јули‚‚";"Оџаци";"");IF(D24="СД ‚‚Одбрана‚‚";"Бела Црква";"");IF(D24="СК ‚‚Хајдук‚‚";"Кула";"");IF(D24="СК ‚‚Новолин‚‚";"Нови Сад";"");IF(D24="СК ‚‚Виноградар‚‚";"Лединци";"");IF(D24="ИСД ‚‚Стрелац‚‚";"Нови Сад";""))</f>
        <v>Панчево</v>
      </c>
      <c r="F24" s="11" t="n">
        <v>84</v>
      </c>
      <c r="G24" s="11" t="n">
        <v>83</v>
      </c>
      <c r="H24" s="11" t="n">
        <v>82</v>
      </c>
      <c r="I24" s="11" t="n">
        <v>80</v>
      </c>
      <c r="J24" s="11" t="n">
        <v>82</v>
      </c>
      <c r="K24" s="47" t="n">
        <v>89</v>
      </c>
      <c r="L24" s="13" t="n">
        <f aca="false">SUM(F24+G24+H24+I24+J24+K24)</f>
        <v>500</v>
      </c>
      <c r="N24" s="8" t="s">
        <v>153</v>
      </c>
      <c r="O24" s="8" t="s">
        <v>154</v>
      </c>
      <c r="P24" s="8" t="s">
        <v>8</v>
      </c>
      <c r="Q24" s="8" t="s">
        <v>83</v>
      </c>
      <c r="R24" s="8" t="s">
        <v>84</v>
      </c>
      <c r="S24" s="8" t="s">
        <v>9</v>
      </c>
      <c r="T24" s="8" t="s">
        <v>10</v>
      </c>
      <c r="U24" s="8" t="s">
        <v>130</v>
      </c>
      <c r="V24" s="8" t="s">
        <v>131</v>
      </c>
      <c r="W24" s="8" t="s">
        <v>11</v>
      </c>
    </row>
    <row collapsed="false" customFormat="false" customHeight="false" hidden="false" ht="14.4" outlineLevel="0" r="25">
      <c r="A25" s="46" t="n">
        <v>8</v>
      </c>
      <c r="B25" s="10" t="s">
        <v>171</v>
      </c>
      <c r="C25" s="10" t="n">
        <v>2006</v>
      </c>
      <c r="D25" s="14" t="s">
        <v>172</v>
      </c>
      <c r="E25" s="10" t="str">
        <f aca="false">CONCATENATE(IF(D25="СК ‚‚Уљма‚‚";"Уљма";"");IF(D25="СК ‚‚Младост‚‚";"Инђија";"");IF(D25="СД ‚‚Јединство‚‚";"Стара Пазова";"");IF(D25="СД ‚‚Панчево 1813‚‚";"Панчево";"");IF(D25="СД ‚‚Врбас‚‚";"Врбас";"");IF(D25="СД ‚‚Бечкерек 1825‚‚";"Зрењанин";"");IF(D25="СК ‚‚Татра‚‚";"Кисач";"");IF(D25="СК ‚‚Партизан‚‚";"Чортановци";"");IF(D25="СД ‚‚Нови Сад 1790‚‚";"Нови Сад";"");IF(D25="СК ‚‚Живко Релић-Зуц‚‚";"Сремска Митровица";"");IF(D25="СД ‚‚Раде Кончар‚‚";"Апатин";"");IF(D25="СД ‚‚Стражилово‚‚";"Сремски Карловци";"");IF(D25="СК ‚‚Тиса‚‚";"Адорјан";"");IF(D25="СД ‚‚Кикинда‚‚";"Кикинда";"");IF(D25="СД ‚‚7. Јули‚‚";"Оџаци";"");IF(D25="СД ‚‚Одбрана‚‚";"Бела Црква";"");IF(D25="СК ‚‚Хајдук‚‚";"Кула";"");IF(D25="СК ‚‚Новолин‚‚";"Нови Сад";"");IF(D25="СК ‚‚Виноградар‚‚";"Лединци";"");IF(D25="ИСД ‚‚Стрелац‚‚";"Нови Сад";""))</f>
        <v>Кикинда</v>
      </c>
      <c r="F25" s="10" t="n">
        <v>77</v>
      </c>
      <c r="G25" s="10" t="n">
        <v>85</v>
      </c>
      <c r="H25" s="10" t="n">
        <v>83</v>
      </c>
      <c r="I25" s="10" t="n">
        <v>87</v>
      </c>
      <c r="J25" s="10" t="n">
        <v>86</v>
      </c>
      <c r="K25" s="38" t="n">
        <v>82</v>
      </c>
      <c r="L25" s="13" t="n">
        <f aca="false">SUM(F25+G25+H25+I25+J25+K25)</f>
        <v>500</v>
      </c>
      <c r="N25" s="8" t="n">
        <v>1</v>
      </c>
      <c r="O25" s="10" t="s">
        <v>115</v>
      </c>
      <c r="P25" s="11" t="n">
        <v>2007</v>
      </c>
      <c r="Q25" s="14" t="s">
        <v>37</v>
      </c>
      <c r="R25" s="10" t="str">
        <f aca="false">CONCATENATE(IF(Q25="СК ‚‚Уљма‚‚";"Уљма";"");IF(Q25="СК ‚‚Младост‚‚";"Инђија";"");IF(Q25="СД ‚‚Јединство‚‚";"Стара Пазова";"");IF(Q25="СД ‚‚Панчево 1813‚‚";"Панчево";"");IF(Q25="СД ‚‚Врбас‚‚";"Врбас";"");IF(Q25="СД ‚‚Бечкерек 1825‚‚";"Зрењанин";"");IF(Q25="СК ‚‚Татра‚‚";"Кисач";"");IF(Q25="СК ‚‚Партизан‚‚";"Чортановци";"");IF(Q25="СД ‚‚Нови Сад 1790‚‚";"Нови Сад";"");IF(Q25="СК ‚‚Живко Релић-Зуц‚‚";"Сремска Митровица";"");IF(Q25="СД ‚‚Раде Кончар‚‚";"Апатин";"");IF(Q25="СД ‚‚Стражилово‚‚";"Сремски Карловци";"");IF(Q25="СК ‚‚Тиса‚‚";"Адорјан";"");IF(Q25="СД ‚‚Кикинда‚‚";"Кикинда";"");IF(Q25="СД ‚‚7. Јули‚‚";"Оџаци";"");IF(Q25="СД ‚‚Одбрана‚‚";"Бела Црква";"");IF(Q25="СК ‚‚Хајдук‚‚";"Кула";"");IF(Q25="СК ‚‚Новолин‚‚";"Нови Сад";"");IF(Q25="СК ‚‚Виноградар‚‚";"Лединци";"");IF(Q25="ИСД ‚‚Стрелац‚‚";"Нови Сад";""))</f>
        <v>Уљма</v>
      </c>
      <c r="S25" s="10" t="n">
        <v>87</v>
      </c>
      <c r="T25" s="10" t="n">
        <v>88</v>
      </c>
      <c r="U25" s="10" t="n">
        <v>90</v>
      </c>
      <c r="V25" s="10" t="n">
        <v>87</v>
      </c>
      <c r="W25" s="8" t="n">
        <f aca="false">SUM(S25+T25+U25+V25)</f>
        <v>352</v>
      </c>
    </row>
    <row collapsed="false" customFormat="false" customHeight="false" hidden="false" ht="14.4" outlineLevel="0" r="26">
      <c r="A26" s="46" t="n">
        <v>9</v>
      </c>
      <c r="B26" s="10" t="s">
        <v>68</v>
      </c>
      <c r="C26" s="37" t="n">
        <v>2007</v>
      </c>
      <c r="D26" s="14" t="s">
        <v>37</v>
      </c>
      <c r="E26" s="10" t="str">
        <f aca="false">CONCATENATE(IF(D26="СК ‚‚Уљма‚‚";"Уљма";"");IF(D26="СК ‚‚Младост‚‚";"Инђија";"");IF(D26="СД ‚‚Јединство‚‚";"Стара Пазова";"");IF(D26="СД ‚‚Панчево 1813‚‚";"Панчево";"");IF(D26="СД ‚‚Врбас‚‚";"Врбас";"");IF(D26="СД ‚‚Бечкерек 1825‚‚";"Зрењанин";"");IF(D26="СК ‚‚Татра‚‚";"Кисач";"");IF(D26="СК ‚‚Партизан‚‚";"Чортановци";"");IF(D26="СД ‚‚Нови Сад 1790‚‚";"Нови Сад";"");IF(D26="СК ‚‚Живко Релић-Зуц‚‚";"Сремска Митровица";"");IF(D26="СД ‚‚Раде Кончар‚‚";"Апатин";"");IF(D26="СД ‚‚Стражилово‚‚";"Сремски Карловци";"");IF(D26="СК ‚‚Тиса‚‚";"Адорјан";"");IF(D26="СД ‚‚Кикинда‚‚";"Кикинда";"");IF(D26="СД ‚‚7. Јули‚‚";"Оџаци";"");IF(D26="СД ‚‚Одбрана‚‚";"Бела Црква";"");IF(D26="СК ‚‚Хајдук‚‚";"Кула";"");IF(D26="СК ‚‚Новолин‚‚";"Нови Сад";"");IF(D26="СК ‚‚Виноградар‚‚";"Лединци";"");IF(D26="ИСД ‚‚Стрелац‚‚";"Нови Сад";""))</f>
        <v>Уљма</v>
      </c>
      <c r="F26" s="10" t="n">
        <v>87</v>
      </c>
      <c r="G26" s="10" t="n">
        <v>73</v>
      </c>
      <c r="H26" s="10" t="n">
        <v>82</v>
      </c>
      <c r="I26" s="10" t="n">
        <v>72</v>
      </c>
      <c r="J26" s="8" t="n">
        <v>81</v>
      </c>
      <c r="K26" s="10" t="n">
        <v>85</v>
      </c>
      <c r="L26" s="13" t="n">
        <f aca="false">SUM(F26+G26+H26+I26+J26+K26)</f>
        <v>480</v>
      </c>
      <c r="N26" s="8" t="n">
        <v>2</v>
      </c>
      <c r="O26" s="10" t="s">
        <v>173</v>
      </c>
      <c r="P26" s="11" t="n">
        <v>2007</v>
      </c>
      <c r="Q26" s="14" t="s">
        <v>172</v>
      </c>
      <c r="R26" s="10" t="str">
        <f aca="false">CONCATENATE(IF(Q26="СК ‚‚Уљма‚‚";"Уљма";"");IF(Q26="СК ‚‚Младост‚‚";"Инђија";"");IF(Q26="СД ‚‚Јединство‚‚";"Стара Пазова";"");IF(Q26="СД ‚‚Панчево 1813‚‚";"Панчево";"");IF(Q26="СД ‚‚Врбас‚‚";"Врбас";"");IF(Q26="СД ‚‚Бечкерек 1825‚‚";"Зрењанин";"");IF(Q26="СК ‚‚Татра‚‚";"Кисач";"");IF(Q26="СК ‚‚Партизан‚‚";"Чортановци";"");IF(Q26="СД ‚‚Нови Сад 1790‚‚";"Нови Сад";"");IF(Q26="СК ‚‚Живко Релић-Зуц‚‚";"Сремска Митровица";"");IF(Q26="СД ‚‚Раде Кончар‚‚";"Апатин";"");IF(Q26="СД ‚‚Стражилово‚‚";"Сремски Карловци";"");IF(Q26="СК ‚‚Тиса‚‚";"Адорјан";"");IF(Q26="СД ‚‚Кикинда‚‚";"Кикинда";"");IF(Q26="СД ‚‚7. Јули‚‚";"Оџаци";"");IF(Q26="СД ‚‚Одбрана‚‚";"Бела Црква";"");IF(Q26="СК ‚‚Хајдук‚‚";"Кула";"");IF(Q26="СК ‚‚Новолин‚‚";"Нови Сад";"");IF(Q26="СК ‚‚Виноградар‚‚";"Лединци";"");IF(Q26="ИСД ‚‚Стрелац‚‚";"Нови Сад";""))</f>
        <v>Кикинда</v>
      </c>
      <c r="S26" s="10" t="n">
        <v>85</v>
      </c>
      <c r="T26" s="10" t="n">
        <v>85</v>
      </c>
      <c r="U26" s="10" t="n">
        <v>85</v>
      </c>
      <c r="V26" s="10" t="n">
        <v>90</v>
      </c>
      <c r="W26" s="8" t="n">
        <f aca="false">SUM(S26+T26+U26+V26)</f>
        <v>345</v>
      </c>
    </row>
    <row collapsed="false" customFormat="false" customHeight="false" hidden="false" ht="15.6" outlineLevel="0" r="27">
      <c r="A27" s="46" t="n">
        <v>10</v>
      </c>
      <c r="B27" s="10" t="s">
        <v>150</v>
      </c>
      <c r="C27" s="37" t="n">
        <v>2006</v>
      </c>
      <c r="D27" s="14" t="s">
        <v>70</v>
      </c>
      <c r="E27" s="10" t="str">
        <f aca="false">CONCATENATE(IF(D27="СК ‚‚Уљма‚‚";"Уљма";"");IF(D27="СК ‚‚Младост‚‚";"Инђија";"");IF(D27="СД ‚‚Јединство‚‚";"Стара Пазова";"");IF(D27="СД ‚‚Панчево 1813‚‚";"Панчево";"");IF(D27="СД ‚‚Врбас‚‚";"Врбас";"");IF(D27="СД ‚‚Бечкерек 1825‚‚";"Зрењанин";"");IF(D27="СК ‚‚Татра‚‚";"Кисач";"");IF(D27="СК ‚‚Партизан‚‚";"Чортановци";"");IF(D27="СД ‚‚Нови Сад 1790‚‚";"Нови Сад";"");IF(D27="СК ‚‚Живко Релић-Зуц‚‚";"Сремска Митровица";"");IF(D27="СД ‚‚Раде Кончар‚‚";"Апатин";"");IF(D27="СД ‚‚Стражилово‚‚";"Сремски Карловци";"");IF(D27="СК ‚‚Тиса‚‚";"Адорјан";"");IF(D27="СД ‚‚Кикинда‚‚";"Кикинда";"");IF(D27="СД ‚‚7. Јули‚‚";"Оџаци";"");IF(D27="СД ‚‚Одбрана‚‚";"Бела Црква";"");IF(D27="СК ‚‚Хајдук‚‚";"Кула";"");IF(D27="СК ‚‚Новолин‚‚";"Нови Сад";"");IF(D27="СК ‚‚Виноградар‚‚";"Лединци";"");IF(D27="ИСД ‚‚Стрелац‚‚";"Нови Сад";""))</f>
        <v>Сремска Митровица</v>
      </c>
      <c r="F27" s="10" t="n">
        <v>79</v>
      </c>
      <c r="G27" s="10" t="n">
        <v>78</v>
      </c>
      <c r="H27" s="10" t="n">
        <v>74</v>
      </c>
      <c r="I27" s="10" t="n">
        <v>85</v>
      </c>
      <c r="J27" s="10" t="n">
        <v>83</v>
      </c>
      <c r="K27" s="10" t="n">
        <v>78</v>
      </c>
      <c r="L27" s="13" t="n">
        <f aca="false">SUM(F27+G27+H27+I27+J27+K27)</f>
        <v>477</v>
      </c>
      <c r="N27" s="8" t="n">
        <v>3</v>
      </c>
      <c r="O27" s="9" t="s">
        <v>174</v>
      </c>
      <c r="P27" s="10" t="n">
        <v>2006</v>
      </c>
      <c r="Q27" s="14" t="s">
        <v>5</v>
      </c>
      <c r="R27" s="10" t="str">
        <f aca="false">CONCATENATE(IF(Q27="СК ‚‚Уљма‚‚";"Уљма";"");IF(Q27="СК ‚‚Младост‚‚";"Инђија";"");IF(Q27="СД ‚‚Јединство‚‚";"Стара Пазова";"");IF(Q27="СД ‚‚Панчево 1813‚‚";"Панчево";"");IF(Q27="СД ‚‚Врбас‚‚";"Врбас";"");IF(Q27="СД ‚‚Бечкерек 1825‚‚";"Зрењанин";"");IF(Q27="СК ‚‚Татра‚‚";"Кисач";"");IF(Q27="СК ‚‚Партизан‚‚";"Чортановци";"");IF(Q27="СД ‚‚Нови Сад 1790‚‚";"Нови Сад";"");IF(Q27="СК ‚‚Живко Релић-Зуц‚‚";"Сремска Митровица";"");IF(Q27="СД ‚‚Раде Кончар‚‚";"Апатин";"");IF(Q27="СД ‚‚Стражилово‚‚";"Сремски Карловци";"");IF(Q27="СК ‚‚Тиса‚‚";"Адорјан";"");IF(Q27="СД ‚‚Кикинда‚‚";"Кикинда";"");IF(Q27="СД ‚‚7. Јули‚‚";"Оџаци";"");IF(Q27="СД ‚‚Одбрана‚‚";"Бела Црква";"");IF(Q27="СК ‚‚Хајдук‚‚";"Кула";"");IF(Q27="СК ‚‚Новолин‚‚";"Нови Сад";"");IF(Q27="СК ‚‚Виноградар‚‚";"Лединци";"");IF(Q27="ИСД ‚‚Стрелац‚‚";"Нови Сад";""))</f>
        <v>Нови Сад</v>
      </c>
      <c r="S27" s="10" t="n">
        <v>85</v>
      </c>
      <c r="T27" s="10" t="n">
        <v>84</v>
      </c>
      <c r="U27" s="10" t="n">
        <v>83</v>
      </c>
      <c r="V27" s="10" t="n">
        <v>92</v>
      </c>
      <c r="W27" s="8" t="n">
        <f aca="false">SUM(S27+T27+U27+V27)</f>
        <v>344</v>
      </c>
    </row>
    <row collapsed="false" customFormat="false" customHeight="false" hidden="false" ht="14.4" outlineLevel="0" r="28">
      <c r="A28" s="46" t="n">
        <v>11</v>
      </c>
      <c r="B28" s="10" t="s">
        <v>120</v>
      </c>
      <c r="C28" s="37" t="n">
        <v>2007</v>
      </c>
      <c r="D28" s="14" t="s">
        <v>70</v>
      </c>
      <c r="E28" s="10" t="str">
        <f aca="false">CONCATENATE(IF(D28="СК ‚‚Уљма‚‚";"Уљма";"");IF(D28="СК ‚‚Младост‚‚";"Инђија";"");IF(D28="СД ‚‚Јединство‚‚";"Стара Пазова";"");IF(D28="СД ‚‚Панчево 1813‚‚";"Панчево";"");IF(D28="СД ‚‚Врбас‚‚";"Врбас";"");IF(D28="СД ‚‚Бечкерек 1825‚‚";"Зрењанин";"");IF(D28="СК ‚‚Татра‚‚";"Кисач";"");IF(D28="СК ‚‚Партизан‚‚";"Чортановци";"");IF(D28="СД ‚‚Нови Сад 1790‚‚";"Нови Сад";"");IF(D28="СК ‚‚Живко Релић-Зуц‚‚";"Сремска Митровица";"");IF(D28="СД ‚‚Раде Кончар‚‚";"Апатин";"");IF(D28="СД ‚‚Стражилово‚‚";"Сремски Карловци";"");IF(D28="СК ‚‚Тиса‚‚";"Адорјан";"");IF(D28="СД ‚‚Кикинда‚‚";"Кикинда";"");IF(D28="СД ‚‚7. Јули‚‚";"Оџаци";"");IF(D28="СД ‚‚Одбрана‚‚";"Бела Црква";"");IF(D28="СК ‚‚Хајдук‚‚";"Кула";"");IF(D28="СК ‚‚Новолин‚‚";"Нови Сад";"");IF(D28="СК ‚‚Виноградар‚‚";"Лединци";"");IF(D28="ИСД ‚‚Стрелац‚‚";"Нови Сад";""))</f>
        <v>Сремска Митровица</v>
      </c>
      <c r="F28" s="10" t="n">
        <v>75</v>
      </c>
      <c r="G28" s="10" t="n">
        <v>68</v>
      </c>
      <c r="H28" s="10" t="n">
        <v>86</v>
      </c>
      <c r="I28" s="10" t="n">
        <v>77</v>
      </c>
      <c r="J28" s="10" t="n">
        <v>79</v>
      </c>
      <c r="K28" s="10" t="n">
        <v>82</v>
      </c>
      <c r="L28" s="13" t="n">
        <f aca="false">SUM(F28+G28+H28+I28+J28+K28)</f>
        <v>467</v>
      </c>
      <c r="N28" s="8" t="n">
        <v>4</v>
      </c>
      <c r="O28" s="10" t="s">
        <v>116</v>
      </c>
      <c r="P28" s="11" t="n">
        <v>2007</v>
      </c>
      <c r="Q28" s="14" t="s">
        <v>37</v>
      </c>
      <c r="R28" s="10" t="str">
        <f aca="false">CONCATENATE(IF(Q28="СК ‚‚Уљма‚‚";"Уљма";"");IF(Q28="СК ‚‚Младост‚‚";"Инђија";"");IF(Q28="СД ‚‚Јединство‚‚";"Стара Пазова";"");IF(Q28="СД ‚‚Панчево 1813‚‚";"Панчево";"");IF(Q28="СД ‚‚Врбас‚‚";"Врбас";"");IF(Q28="СД ‚‚Бечкерек 1825‚‚";"Зрењанин";"");IF(Q28="СК ‚‚Татра‚‚";"Кисач";"");IF(Q28="СК ‚‚Партизан‚‚";"Чортановци";"");IF(Q28="СД ‚‚Нови Сад 1790‚‚";"Нови Сад";"");IF(Q28="СК ‚‚Живко Релић-Зуц‚‚";"Сремска Митровица";"");IF(Q28="СД ‚‚Раде Кончар‚‚";"Апатин";"");IF(Q28="СД ‚‚Стражилово‚‚";"Сремски Карловци";"");IF(Q28="СК ‚‚Тиса‚‚";"Адорјан";"");IF(Q28="СД ‚‚Кикинда‚‚";"Кикинда";"");IF(Q28="СД ‚‚7. Јули‚‚";"Оџаци";"");IF(Q28="СД ‚‚Одбрана‚‚";"Бела Црква";"");IF(Q28="СК ‚‚Хајдук‚‚";"Кула";"");IF(Q28="СК ‚‚Новолин‚‚";"Нови Сад";"");IF(Q28="СК ‚‚Виноградар‚‚";"Лединци";"");IF(Q28="ИСД ‚‚Стрелац‚‚";"Нови Сад";""))</f>
        <v>Уљма</v>
      </c>
      <c r="S28" s="10" t="n">
        <v>78</v>
      </c>
      <c r="T28" s="10" t="n">
        <v>92</v>
      </c>
      <c r="U28" s="10" t="n">
        <v>85</v>
      </c>
      <c r="V28" s="10" t="n">
        <v>84</v>
      </c>
      <c r="W28" s="8" t="n">
        <f aca="false">SUM(Q28:V28)</f>
        <v>339</v>
      </c>
    </row>
    <row collapsed="false" customFormat="false" customHeight="false" hidden="false" ht="14.4" outlineLevel="0" r="29">
      <c r="A29" s="46" t="n">
        <v>12</v>
      </c>
      <c r="B29" s="10" t="s">
        <v>175</v>
      </c>
      <c r="C29" s="10" t="n">
        <v>2006</v>
      </c>
      <c r="D29" s="14" t="s">
        <v>172</v>
      </c>
      <c r="E29" s="10" t="str">
        <f aca="false">CONCATENATE(IF(D29="СК ‚‚Уљма‚‚";"Уљма";"");IF(D29="СК ‚‚Младост‚‚";"Инђија";"");IF(D29="СД ‚‚Јединство‚‚";"Стара Пазова";"");IF(D29="СД ‚‚Панчево 1813‚‚";"Панчево";"");IF(D29="СД ‚‚Врбас‚‚";"Врбас";"");IF(D29="СД ‚‚Бечкерек 1825‚‚";"Зрењанин";"");IF(D29="СК ‚‚Татра‚‚";"Кисач";"");IF(D29="СК ‚‚Партизан‚‚";"Чортановци";"");IF(D29="СД ‚‚Нови Сад 1790‚‚";"Нови Сад";"");IF(D29="СК ‚‚Живко Релић-Зуц‚‚";"Сремска Митровица";"");IF(D29="СД ‚‚Раде Кончар‚‚";"Апатин";"");IF(D29="СД ‚‚Стражилово‚‚";"Сремски Карловци";"");IF(D29="СК ‚‚Тиса‚‚";"Адорјан";"");IF(D29="СД ‚‚Кикинда‚‚";"Кикинда";"");IF(D29="СД ‚‚7. Јули‚‚";"Оџаци";"");IF(D29="СД ‚‚Одбрана‚‚";"Бела Црква";"");IF(D29="СК ‚‚Хајдук‚‚";"Кула";"");IF(D29="СК ‚‚Новолин‚‚";"Нови Сад";"");IF(D29="СК ‚‚Виноградар‚‚";"Лединци";"");IF(D29="ИСД ‚‚Стрелац‚‚";"Нови Сад";""))</f>
        <v>Кикинда</v>
      </c>
      <c r="F29" s="10" t="n">
        <v>76</v>
      </c>
      <c r="G29" s="10" t="n">
        <v>76</v>
      </c>
      <c r="H29" s="10" t="n">
        <v>70</v>
      </c>
      <c r="I29" s="10" t="n">
        <v>68</v>
      </c>
      <c r="J29" s="10" t="n">
        <v>81</v>
      </c>
      <c r="K29" s="10" t="n">
        <v>86</v>
      </c>
      <c r="L29" s="13" t="n">
        <f aca="false">SUM(F29+G29+H29+I29+J29+K29)</f>
        <v>457</v>
      </c>
      <c r="N29" s="8" t="n">
        <v>5</v>
      </c>
      <c r="O29" s="10" t="s">
        <v>176</v>
      </c>
      <c r="P29" s="11" t="n">
        <v>2008</v>
      </c>
      <c r="Q29" s="14" t="s">
        <v>37</v>
      </c>
      <c r="R29" s="10" t="str">
        <f aca="false">CONCATENATE(IF(Q29="СК ‚‚Уљма‚‚";"Уљма";"");IF(Q29="СК ‚‚Младост‚‚";"Инђија";"");IF(Q29="СД ‚‚Јединство‚‚";"Стара Пазова";"");IF(Q29="СД ‚‚Панчево 1813‚‚";"Панчево";"");IF(Q29="СД ‚‚Врбас‚‚";"Врбас";"");IF(Q29="СД ‚‚Бечкерек 1825‚‚";"Зрењанин";"");IF(Q29="СК ‚‚Татра‚‚";"Кисач";"");IF(Q29="СК ‚‚Партизан‚‚";"Чортановци";"");IF(Q29="СД ‚‚Нови Сад 1790‚‚";"Нови Сад";"");IF(Q29="СК ‚‚Живко Релић-Зуц‚‚";"Сремска Митровица";"");IF(Q29="СД ‚‚Раде Кончар‚‚";"Апатин";"");IF(Q29="СД ‚‚Стражилово‚‚";"Сремски Карловци";"");IF(Q29="СК ‚‚Тиса‚‚";"Адорјан";"");IF(Q29="СД ‚‚Кикинда‚‚";"Кикинда";"");IF(Q29="СД ‚‚7. Јули‚‚";"Оџаци";"");IF(Q29="СД ‚‚Одбрана‚‚";"Бела Црква";"");IF(Q29="СК ‚‚Хајдук‚‚";"Кула";"");IF(Q29="СК ‚‚Новолин‚‚";"Нови Сад";"");IF(Q29="СК ‚‚Виноградар‚‚";"Лединци";"");IF(Q29="ИСД ‚‚Стрелац‚‚";"Нови Сад";""))</f>
        <v>Уљма</v>
      </c>
      <c r="S29" s="10" t="n">
        <v>85</v>
      </c>
      <c r="T29" s="10" t="n">
        <v>87</v>
      </c>
      <c r="U29" s="10" t="n">
        <v>84</v>
      </c>
      <c r="V29" s="10" t="n">
        <v>76</v>
      </c>
      <c r="W29" s="8" t="n">
        <f aca="false">SUM(S29+T29+U29+V29)</f>
        <v>332</v>
      </c>
    </row>
    <row collapsed="false" customFormat="false" customHeight="false" hidden="false" ht="14.4" outlineLevel="0" r="30">
      <c r="N30" s="8" t="n">
        <v>6</v>
      </c>
      <c r="O30" s="10" t="s">
        <v>177</v>
      </c>
      <c r="P30" s="11" t="n">
        <v>2006</v>
      </c>
      <c r="Q30" s="14" t="s">
        <v>5</v>
      </c>
      <c r="R30" s="10" t="str">
        <f aca="false">CONCATENATE(IF(Q30="СК ‚‚Уљма‚‚";"Уљма";"");IF(Q30="СК ‚‚Младост‚‚";"Инђија";"");IF(Q30="СД ‚‚Јединство‚‚";"Стара Пазова";"");IF(Q30="СД ‚‚Панчево 1813‚‚";"Панчево";"");IF(Q30="СД ‚‚Врбас‚‚";"Врбас";"");IF(Q30="СД ‚‚Бечкерек 1825‚‚";"Зрењанин";"");IF(Q30="СК ‚‚Татра‚‚";"Кисач";"");IF(Q30="СК ‚‚Партизан‚‚";"Чортановци";"");IF(Q30="СД ‚‚Нови Сад 1790‚‚";"Нови Сад";"");IF(Q30="СК ‚‚Живко Релић-Зуц‚‚";"Сремска Митровица";"");IF(Q30="СД ‚‚Раде Кончар‚‚";"Апатин";"");IF(Q30="СД ‚‚Стражилово‚‚";"Сремски Карловци";"");IF(Q30="СК ‚‚Тиса‚‚";"Адорјан";"");IF(Q30="СД ‚‚Кикинда‚‚";"Кикинда";"");IF(Q30="СД ‚‚7. Јули‚‚";"Оџаци";"");IF(Q30="СД ‚‚Одбрана‚‚";"Бела Црква";"");IF(Q30="СК ‚‚Хајдук‚‚";"Кула";"");IF(Q30="СК ‚‚Новолин‚‚";"Нови Сад";"");IF(Q30="СК ‚‚Виноградар‚‚";"Лединци";"");IF(Q30="ИСД ‚‚Стрелац‚‚";"Нови Сад";""))</f>
        <v>Нови Сад</v>
      </c>
      <c r="S30" s="10" t="n">
        <v>79</v>
      </c>
      <c r="T30" s="10" t="n">
        <v>81</v>
      </c>
      <c r="U30" s="10" t="n">
        <v>81</v>
      </c>
      <c r="V30" s="10" t="n">
        <v>78</v>
      </c>
      <c r="W30" s="8" t="n">
        <f aca="false">SUM(S30+T30+U30+V30)</f>
        <v>319</v>
      </c>
    </row>
    <row collapsed="false" customFormat="false" customHeight="false" hidden="false" ht="14.4" outlineLevel="0" r="31">
      <c r="N31" s="8" t="n">
        <v>7</v>
      </c>
      <c r="O31" s="10" t="s">
        <v>119</v>
      </c>
      <c r="P31" s="10" t="n">
        <v>2008</v>
      </c>
      <c r="Q31" s="14" t="s">
        <v>37</v>
      </c>
      <c r="R31" s="10" t="str">
        <f aca="false">CONCATENATE(IF(Q31="СК ‚‚Уљма‚‚";"Уљма";"");IF(Q31="СК ‚‚Младост‚‚";"Инђија";"");IF(Q31="СД ‚‚Јединство‚‚";"Стара Пазова";"");IF(Q31="СД ‚‚Панчево 1813‚‚";"Панчево";"");IF(Q31="СД ‚‚Врбас‚‚";"Врбас";"");IF(Q31="СД ‚‚Бечкерек 1825‚‚";"Зрењанин";"");IF(Q31="СК ‚‚Татра‚‚";"Кисач";"");IF(Q31="СК ‚‚Партизан‚‚";"Чортановци";"");IF(Q31="СД ‚‚Нови Сад 1790‚‚";"Нови Сад";"");IF(Q31="СК ‚‚Живко Релић-Зуц‚‚";"Сремска Митровица";"");IF(Q31="СД ‚‚Раде Кончар‚‚";"Апатин";"");IF(Q31="СД ‚‚Стражилово‚‚";"Сремски Карловци";"");IF(Q31="СК ‚‚Тиса‚‚";"Адорјан";"");IF(Q31="СД ‚‚Кикинда‚‚";"Кикинда";"");IF(Q31="СД ‚‚7. Јули‚‚";"Оџаци";"");IF(Q31="СД ‚‚Одбрана‚‚";"Бела Црква";"");IF(Q31="СК ‚‚Хајдук‚‚";"Кула";"");IF(Q31="СК ‚‚Новолин‚‚";"Нови Сад";"");IF(Q31="СК ‚‚Виноградар‚‚";"Лединци";"");IF(Q31="ИСД ‚‚Стрелац‚‚";"Нови Сад";""))</f>
        <v>Уљма</v>
      </c>
      <c r="S31" s="10" t="n">
        <v>83</v>
      </c>
      <c r="T31" s="10" t="n">
        <v>76</v>
      </c>
      <c r="U31" s="10" t="n">
        <v>73</v>
      </c>
      <c r="V31" s="10" t="n">
        <v>71</v>
      </c>
      <c r="W31" s="8" t="n">
        <f aca="false">SUM(S31+T31+U31+V31)</f>
        <v>303</v>
      </c>
    </row>
    <row collapsed="false" customFormat="false" customHeight="false" hidden="false" ht="14.4" outlineLevel="0" r="32">
      <c r="N32" s="8" t="n">
        <v>8</v>
      </c>
      <c r="O32" s="10" t="s">
        <v>178</v>
      </c>
      <c r="P32" s="11" t="n">
        <v>2006</v>
      </c>
      <c r="Q32" s="14" t="s">
        <v>172</v>
      </c>
      <c r="R32" s="10" t="str">
        <f aca="false">CONCATENATE(IF(Q32="СК ‚‚Уљма‚‚";"Уљма";"");IF(Q32="СК ‚‚Младост‚‚";"Инђија";"");IF(Q32="СД ‚‚Јединство‚‚";"Стара Пазова";"");IF(Q32="СД ‚‚Панчево 1813‚‚";"Панчево";"");IF(Q32="СД ‚‚Врбас‚‚";"Врбас";"");IF(Q32="СД ‚‚Бечкерек 1825‚‚";"Зрењанин";"");IF(Q32="СК ‚‚Татра‚‚";"Кисач";"");IF(Q32="СК ‚‚Партизан‚‚";"Чортановци";"");IF(Q32="СД ‚‚Нови Сад 1790‚‚";"Нови Сад";"");IF(Q32="СК ‚‚Живко Релић-Зуц‚‚";"Сремска Митровица";"");IF(Q32="СД ‚‚Раде Кончар‚‚";"Апатин";"");IF(Q32="СД ‚‚Стражилово‚‚";"Сремски Карловци";"");IF(Q32="СК ‚‚Тиса‚‚";"Адорјан";"");IF(Q32="СД ‚‚Кикинда‚‚";"Кикинда";"");IF(Q32="СД ‚‚7. Јули‚‚";"Оџаци";"");IF(Q32="СД ‚‚Одбрана‚‚";"Бела Црква";"");IF(Q32="СК ‚‚Хајдук‚‚";"Кула";"");IF(Q32="СК ‚‚Новолин‚‚";"Нови Сад";"");IF(Q32="СК ‚‚Виноградар‚‚";"Лединци";"");IF(Q32="ИСД ‚‚Стрелац‚‚";"Нови Сад";""))</f>
        <v>Кикинда</v>
      </c>
      <c r="S32" s="10" t="n">
        <v>62</v>
      </c>
      <c r="T32" s="10" t="n">
        <v>76</v>
      </c>
      <c r="U32" s="10" t="n">
        <v>80</v>
      </c>
      <c r="V32" s="10" t="n">
        <v>82</v>
      </c>
      <c r="W32" s="8" t="n">
        <f aca="false">SUM(S32+T32+U32+V32)</f>
        <v>300</v>
      </c>
    </row>
  </sheetData>
  <mergeCells count="5">
    <mergeCell ref="A1:J1"/>
    <mergeCell ref="A2:L2"/>
    <mergeCell ref="N2:W2"/>
    <mergeCell ref="A16:L16"/>
    <mergeCell ref="N23:W23"/>
  </mergeCells>
  <printOptions headings="false" gridLines="false" gridLinesSet="true" horizontalCentered="false" verticalCentered="false"/>
  <pageMargins left="0.7" right="0.7" top="0.75" bottom="0.75" header="0.511805555555555" footer="0.511805555555555"/>
  <pageSetup blackAndWhite="false" cellComments="none" copies="1" draft="false" firstPageNumber="0" fitToHeight="1" fitToWidth="1" horizontalDpi="300" orientation="portrait" pageOrder="downThenOver" paperSize="9" scale="100" useFirstPageNumber="false" usePrinterDefaults="false" verticalDpi="300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U40"/>
  <sheetViews>
    <sheetView colorId="64" defaultGridColor="true" rightToLeft="false" showFormulas="false" showGridLines="true" showOutlineSymbols="true" showRowColHeaders="true" showZeros="true" tabSelected="false" topLeftCell="A4" view="normal" windowProtection="false" workbookViewId="0" zoomScale="78" zoomScaleNormal="78" zoomScalePageLayoutView="100">
      <selection activeCell="A1" activeCellId="0" pane="topLeft" sqref="A1"/>
    </sheetView>
  </sheetViews>
  <sheetFormatPr defaultRowHeight="14.4"/>
  <cols>
    <col collapsed="false" hidden="false" max="1" min="1" style="0" width="8.72959183673469"/>
    <col collapsed="false" hidden="false" max="2" min="2" style="0" width="21.8877551020408"/>
    <col collapsed="false" hidden="false" max="3" min="3" style="0" width="7.44387755102041"/>
    <col collapsed="false" hidden="false" max="9" min="4" style="0" width="3.10714285714286"/>
    <col collapsed="false" hidden="false" max="10" min="10" style="0" width="8.72959183673469"/>
    <col collapsed="false" hidden="false" max="11" min="11" style="0" width="10.6632653061225"/>
    <col collapsed="false" hidden="false" max="13" min="12" style="0" width="8.72959183673469"/>
    <col collapsed="false" hidden="false" max="14" min="14" style="0" width="24.1071428571429"/>
    <col collapsed="false" hidden="false" max="15" min="15" style="0" width="8.72959183673469"/>
    <col collapsed="false" hidden="false" max="16" min="16" style="0" width="3.99489795918367"/>
    <col collapsed="false" hidden="false" max="17" min="17" style="0" width="4.10204081632653"/>
    <col collapsed="false" hidden="false" max="18" min="18" style="0" width="4.44387755102041"/>
    <col collapsed="false" hidden="false" max="19" min="19" style="0" width="3.10714285714286"/>
    <col collapsed="false" hidden="false" max="20" min="20" style="0" width="8.72959183673469"/>
    <col collapsed="false" hidden="false" max="21" min="21" style="0" width="11.3316326530612"/>
    <col collapsed="false" hidden="false" max="1025" min="22" style="0" width="8.72959183673469"/>
  </cols>
  <sheetData>
    <row collapsed="false" customFormat="false" customHeight="false" hidden="false" ht="18" outlineLevel="0" r="1">
      <c r="A1" s="21" t="s">
        <v>179</v>
      </c>
      <c r="B1" s="21"/>
      <c r="C1" s="21"/>
      <c r="D1" s="21"/>
      <c r="E1" s="21"/>
      <c r="F1" s="21"/>
      <c r="G1" s="21"/>
      <c r="H1" s="21"/>
      <c r="I1" s="21"/>
      <c r="J1" s="21"/>
      <c r="K1" s="48"/>
      <c r="M1" s="21" t="s">
        <v>180</v>
      </c>
      <c r="N1" s="21"/>
      <c r="O1" s="21"/>
      <c r="P1" s="21"/>
      <c r="Q1" s="21"/>
      <c r="R1" s="21"/>
      <c r="S1" s="21"/>
      <c r="T1" s="21"/>
      <c r="U1" s="21"/>
    </row>
    <row collapsed="false" customFormat="false" customHeight="true" hidden="false" ht="21.75" outlineLevel="0" r="3">
      <c r="A3" s="5" t="s">
        <v>2</v>
      </c>
      <c r="B3" s="6" t="s">
        <v>125</v>
      </c>
      <c r="C3" s="6"/>
      <c r="D3" s="6"/>
      <c r="E3" s="6" t="s">
        <v>4</v>
      </c>
      <c r="F3" s="6"/>
      <c r="G3" s="6"/>
      <c r="H3" s="6"/>
      <c r="I3" s="6"/>
      <c r="J3" s="6"/>
      <c r="K3" s="22"/>
      <c r="M3" s="5" t="s">
        <v>2</v>
      </c>
      <c r="N3" s="6" t="s">
        <v>126</v>
      </c>
      <c r="O3" s="6"/>
      <c r="P3" s="6" t="s">
        <v>127</v>
      </c>
      <c r="Q3" s="6"/>
      <c r="R3" s="6"/>
      <c r="S3" s="6"/>
      <c r="T3" s="6"/>
      <c r="U3" s="6"/>
    </row>
    <row collapsed="false" customFormat="false" customHeight="true" hidden="false" ht="16.5" outlineLevel="0" r="4">
      <c r="A4" s="5"/>
      <c r="B4" s="7" t="s">
        <v>128</v>
      </c>
      <c r="C4" s="8" t="s">
        <v>129</v>
      </c>
      <c r="D4" s="7" t="s">
        <v>9</v>
      </c>
      <c r="E4" s="7" t="s">
        <v>10</v>
      </c>
      <c r="F4" s="7" t="s">
        <v>130</v>
      </c>
      <c r="G4" s="7" t="s">
        <v>131</v>
      </c>
      <c r="H4" s="7" t="s">
        <v>132</v>
      </c>
      <c r="I4" s="7" t="s">
        <v>133</v>
      </c>
      <c r="J4" s="7" t="s">
        <v>11</v>
      </c>
      <c r="K4" s="8" t="s">
        <v>181</v>
      </c>
      <c r="M4" s="5"/>
      <c r="N4" s="7" t="s">
        <v>7</v>
      </c>
      <c r="O4" s="8" t="s">
        <v>8</v>
      </c>
      <c r="P4" s="7" t="s">
        <v>9</v>
      </c>
      <c r="Q4" s="7" t="s">
        <v>10</v>
      </c>
      <c r="R4" s="7" t="s">
        <v>130</v>
      </c>
      <c r="S4" s="7" t="s">
        <v>131</v>
      </c>
      <c r="T4" s="7" t="s">
        <v>11</v>
      </c>
      <c r="U4" s="8"/>
    </row>
    <row collapsed="false" customFormat="false" customHeight="true" hidden="false" ht="15.75" outlineLevel="0" r="5">
      <c r="A5" s="5"/>
      <c r="B5" s="9" t="s">
        <v>12</v>
      </c>
      <c r="C5" s="9"/>
      <c r="D5" s="10" t="n">
        <v>97</v>
      </c>
      <c r="E5" s="10" t="n">
        <v>98</v>
      </c>
      <c r="F5" s="10" t="n">
        <v>96</v>
      </c>
      <c r="G5" s="10" t="n">
        <v>96</v>
      </c>
      <c r="H5" s="10" t="n">
        <v>95</v>
      </c>
      <c r="I5" s="10" t="n">
        <v>97</v>
      </c>
      <c r="J5" s="7" t="n">
        <f aca="false">SUM(D5:I5)</f>
        <v>579</v>
      </c>
      <c r="K5" s="5" t="n">
        <f aca="false">SUM(J5+J6+J7)</f>
        <v>1654</v>
      </c>
      <c r="M5" s="5"/>
      <c r="N5" s="9" t="s">
        <v>134</v>
      </c>
      <c r="O5" s="9"/>
      <c r="P5" s="11" t="n">
        <v>99</v>
      </c>
      <c r="Q5" s="11" t="n">
        <v>94</v>
      </c>
      <c r="R5" s="11" t="n">
        <v>98</v>
      </c>
      <c r="S5" s="11" t="n">
        <v>97</v>
      </c>
      <c r="T5" s="7" t="n">
        <f aca="false">SUM(N5:S5)</f>
        <v>388</v>
      </c>
      <c r="U5" s="49" t="n">
        <f aca="false">SUM(T5+T6+T7)</f>
        <v>1155</v>
      </c>
    </row>
    <row collapsed="false" customFormat="false" customHeight="true" hidden="false" ht="15.75" outlineLevel="0" r="6">
      <c r="A6" s="5"/>
      <c r="B6" s="9" t="s">
        <v>14</v>
      </c>
      <c r="C6" s="9"/>
      <c r="D6" s="11" t="n">
        <v>88</v>
      </c>
      <c r="E6" s="11" t="n">
        <v>82</v>
      </c>
      <c r="F6" s="11" t="n">
        <v>90</v>
      </c>
      <c r="G6" s="11" t="n">
        <v>89</v>
      </c>
      <c r="H6" s="11" t="n">
        <v>86</v>
      </c>
      <c r="I6" s="11" t="n">
        <v>94</v>
      </c>
      <c r="J6" s="7" t="n">
        <f aca="false">SUM(D6:I6)</f>
        <v>529</v>
      </c>
      <c r="K6" s="5"/>
      <c r="M6" s="5"/>
      <c r="N6" s="9" t="s">
        <v>135</v>
      </c>
      <c r="O6" s="9"/>
      <c r="P6" s="11" t="n">
        <v>94</v>
      </c>
      <c r="Q6" s="11" t="n">
        <v>98</v>
      </c>
      <c r="R6" s="11" t="n">
        <v>97</v>
      </c>
      <c r="S6" s="11" t="n">
        <v>98</v>
      </c>
      <c r="T6" s="7" t="n">
        <f aca="false">SUM(N6:S6)</f>
        <v>387</v>
      </c>
      <c r="U6" s="49"/>
    </row>
    <row collapsed="false" customFormat="false" customHeight="true" hidden="false" ht="16.5" outlineLevel="0" r="7">
      <c r="A7" s="5"/>
      <c r="B7" s="9" t="s">
        <v>182</v>
      </c>
      <c r="C7" s="9"/>
      <c r="D7" s="10" t="n">
        <v>93</v>
      </c>
      <c r="E7" s="10" t="n">
        <v>89</v>
      </c>
      <c r="F7" s="10" t="n">
        <v>91</v>
      </c>
      <c r="G7" s="10" t="n">
        <v>93</v>
      </c>
      <c r="H7" s="10" t="n">
        <v>91</v>
      </c>
      <c r="I7" s="10" t="n">
        <v>89</v>
      </c>
      <c r="J7" s="7" t="n">
        <f aca="false">SUM(D7:I7)</f>
        <v>546</v>
      </c>
      <c r="K7" s="5"/>
      <c r="M7" s="5"/>
      <c r="N7" s="9" t="s">
        <v>161</v>
      </c>
      <c r="O7" s="9"/>
      <c r="P7" s="11" t="n">
        <v>96</v>
      </c>
      <c r="Q7" s="11" t="n">
        <v>97</v>
      </c>
      <c r="R7" s="11" t="n">
        <v>94</v>
      </c>
      <c r="S7" s="11" t="n">
        <v>93</v>
      </c>
      <c r="T7" s="7" t="n">
        <f aca="false">SUM(N7:S7)</f>
        <v>380</v>
      </c>
      <c r="U7" s="49"/>
    </row>
    <row collapsed="false" customFormat="false" customHeight="false" hidden="false" ht="14.4" outlineLevel="0" r="8">
      <c r="R8" s="50"/>
      <c r="U8" s="50"/>
    </row>
    <row collapsed="false" customFormat="false" customHeight="true" hidden="false" ht="21.75" outlineLevel="0" r="9">
      <c r="A9" s="5" t="s">
        <v>18</v>
      </c>
      <c r="B9" s="6" t="s">
        <v>137</v>
      </c>
      <c r="C9" s="6"/>
      <c r="D9" s="6"/>
      <c r="E9" s="6" t="s">
        <v>20</v>
      </c>
      <c r="F9" s="6"/>
      <c r="G9" s="6"/>
      <c r="H9" s="6"/>
      <c r="I9" s="6"/>
      <c r="J9" s="6"/>
      <c r="K9" s="6"/>
      <c r="M9" s="5" t="s">
        <v>18</v>
      </c>
      <c r="N9" s="6" t="s">
        <v>183</v>
      </c>
      <c r="O9" s="6" t="s">
        <v>4</v>
      </c>
      <c r="P9" s="6"/>
      <c r="Q9" s="6"/>
      <c r="R9" s="6"/>
      <c r="S9" s="6"/>
      <c r="T9" s="6"/>
      <c r="U9" s="49" t="n">
        <f aca="false">SUM(T11+T12+T13)</f>
        <v>1147</v>
      </c>
    </row>
    <row collapsed="false" customFormat="false" customHeight="true" hidden="false" ht="16.5" outlineLevel="0" r="10">
      <c r="A10" s="5"/>
      <c r="B10" s="7" t="s">
        <v>128</v>
      </c>
      <c r="C10" s="8" t="s">
        <v>129</v>
      </c>
      <c r="D10" s="7" t="s">
        <v>9</v>
      </c>
      <c r="E10" s="7" t="s">
        <v>10</v>
      </c>
      <c r="F10" s="7" t="s">
        <v>130</v>
      </c>
      <c r="G10" s="7" t="s">
        <v>131</v>
      </c>
      <c r="H10" s="7" t="s">
        <v>132</v>
      </c>
      <c r="I10" s="7" t="s">
        <v>133</v>
      </c>
      <c r="J10" s="7" t="s">
        <v>11</v>
      </c>
      <c r="K10" s="8" t="s">
        <v>184</v>
      </c>
      <c r="M10" s="5"/>
      <c r="N10" s="7" t="s">
        <v>7</v>
      </c>
      <c r="O10" s="8" t="s">
        <v>8</v>
      </c>
      <c r="P10" s="7" t="s">
        <v>9</v>
      </c>
      <c r="Q10" s="7" t="s">
        <v>10</v>
      </c>
      <c r="R10" s="7" t="s">
        <v>130</v>
      </c>
      <c r="S10" s="7" t="s">
        <v>131</v>
      </c>
      <c r="T10" s="7" t="s">
        <v>11</v>
      </c>
      <c r="U10" s="49"/>
    </row>
    <row collapsed="false" customFormat="false" customHeight="true" hidden="false" ht="15.75" outlineLevel="0" r="11">
      <c r="A11" s="5"/>
      <c r="B11" s="10" t="s">
        <v>139</v>
      </c>
      <c r="C11" s="9"/>
      <c r="D11" s="10" t="n">
        <v>80</v>
      </c>
      <c r="E11" s="10" t="n">
        <v>89</v>
      </c>
      <c r="F11" s="10" t="n">
        <v>91</v>
      </c>
      <c r="G11" s="10" t="n">
        <v>88</v>
      </c>
      <c r="H11" s="10" t="n">
        <v>86</v>
      </c>
      <c r="I11" s="10" t="n">
        <v>89</v>
      </c>
      <c r="J11" s="7" t="n">
        <f aca="false">SUM(D11:I11)</f>
        <v>523</v>
      </c>
      <c r="K11" s="5" t="n">
        <f aca="false">SUM(J11+J12+J13)</f>
        <v>1565</v>
      </c>
      <c r="M11" s="5"/>
      <c r="N11" s="9" t="s">
        <v>185</v>
      </c>
      <c r="O11" s="9"/>
      <c r="P11" s="10" t="n">
        <v>100</v>
      </c>
      <c r="Q11" s="10" t="n">
        <v>100</v>
      </c>
      <c r="R11" s="10" t="n">
        <v>100</v>
      </c>
      <c r="S11" s="10" t="n">
        <v>96</v>
      </c>
      <c r="T11" s="7" t="n">
        <f aca="false">SUM(N11:S11)</f>
        <v>396</v>
      </c>
      <c r="U11" s="49"/>
    </row>
    <row collapsed="false" customFormat="false" customHeight="true" hidden="false" ht="15.75" outlineLevel="0" r="12">
      <c r="A12" s="5"/>
      <c r="B12" s="9" t="s">
        <v>23</v>
      </c>
      <c r="C12" s="9"/>
      <c r="D12" s="10" t="n">
        <v>83</v>
      </c>
      <c r="E12" s="10" t="n">
        <v>89</v>
      </c>
      <c r="F12" s="10" t="n">
        <v>91</v>
      </c>
      <c r="G12" s="10" t="n">
        <v>89</v>
      </c>
      <c r="H12" s="10" t="n">
        <v>89</v>
      </c>
      <c r="I12" s="10" t="n">
        <v>90</v>
      </c>
      <c r="J12" s="7" t="n">
        <f aca="false">SUM(D12:I12)</f>
        <v>531</v>
      </c>
      <c r="K12" s="5"/>
      <c r="M12" s="5"/>
      <c r="N12" s="9" t="s">
        <v>140</v>
      </c>
      <c r="O12" s="9"/>
      <c r="P12" s="10" t="n">
        <v>92</v>
      </c>
      <c r="Q12" s="10" t="n">
        <v>92</v>
      </c>
      <c r="R12" s="10" t="n">
        <v>91</v>
      </c>
      <c r="S12" s="10" t="n">
        <v>96</v>
      </c>
      <c r="T12" s="7" t="n">
        <f aca="false">SUM(N12:S12)</f>
        <v>371</v>
      </c>
      <c r="U12" s="49"/>
    </row>
    <row collapsed="false" customFormat="false" customHeight="true" hidden="false" ht="16.5" outlineLevel="0" r="13">
      <c r="A13" s="5"/>
      <c r="B13" s="9" t="s">
        <v>76</v>
      </c>
      <c r="C13" s="9"/>
      <c r="D13" s="11" t="n">
        <v>84</v>
      </c>
      <c r="E13" s="11" t="n">
        <v>85</v>
      </c>
      <c r="F13" s="11" t="n">
        <v>81</v>
      </c>
      <c r="G13" s="11" t="n">
        <v>82</v>
      </c>
      <c r="H13" s="11" t="n">
        <v>90</v>
      </c>
      <c r="I13" s="11" t="n">
        <v>89</v>
      </c>
      <c r="J13" s="7" t="n">
        <f aca="false">SUM(D13:I13)</f>
        <v>511</v>
      </c>
      <c r="K13" s="5"/>
      <c r="M13" s="5"/>
      <c r="N13" s="9" t="s">
        <v>141</v>
      </c>
      <c r="O13" s="9"/>
      <c r="P13" s="10" t="n">
        <v>94</v>
      </c>
      <c r="Q13" s="10" t="n">
        <v>95</v>
      </c>
      <c r="R13" s="10" t="n">
        <v>95</v>
      </c>
      <c r="S13" s="10" t="n">
        <v>96</v>
      </c>
      <c r="T13" s="7" t="n">
        <f aca="false">SUM(N13:S13)</f>
        <v>380</v>
      </c>
      <c r="U13" s="49"/>
    </row>
    <row collapsed="false" customFormat="false" customHeight="false" hidden="false" ht="21" outlineLevel="0" r="15">
      <c r="M15" s="5" t="s">
        <v>27</v>
      </c>
      <c r="N15" s="6" t="s">
        <v>142</v>
      </c>
      <c r="O15" s="6"/>
      <c r="P15" s="6" t="s">
        <v>6</v>
      </c>
      <c r="Q15" s="6"/>
      <c r="R15" s="6"/>
      <c r="S15" s="6"/>
      <c r="T15" s="6"/>
      <c r="U15" s="6"/>
    </row>
    <row collapsed="false" customFormat="false" customHeight="false" hidden="false" ht="18" outlineLevel="0" r="16">
      <c r="A16" s="21" t="s">
        <v>186</v>
      </c>
      <c r="B16" s="21"/>
      <c r="C16" s="21"/>
      <c r="D16" s="21"/>
      <c r="E16" s="21"/>
      <c r="F16" s="21"/>
      <c r="G16" s="21"/>
      <c r="H16" s="21"/>
      <c r="I16" s="21"/>
      <c r="J16" s="21"/>
      <c r="M16" s="5"/>
      <c r="N16" s="7" t="s">
        <v>7</v>
      </c>
      <c r="O16" s="8" t="s">
        <v>8</v>
      </c>
      <c r="P16" s="7" t="s">
        <v>9</v>
      </c>
      <c r="Q16" s="7" t="s">
        <v>10</v>
      </c>
      <c r="R16" s="7" t="s">
        <v>130</v>
      </c>
      <c r="S16" s="7" t="s">
        <v>131</v>
      </c>
      <c r="T16" s="7" t="s">
        <v>11</v>
      </c>
      <c r="U16" s="8" t="s">
        <v>187</v>
      </c>
    </row>
    <row collapsed="false" customFormat="false" customHeight="false" hidden="false" ht="16.2" outlineLevel="0" r="17">
      <c r="M17" s="5"/>
      <c r="N17" s="9" t="s">
        <v>144</v>
      </c>
      <c r="O17" s="9"/>
      <c r="P17" s="11" t="n">
        <v>83</v>
      </c>
      <c r="Q17" s="11" t="n">
        <v>94</v>
      </c>
      <c r="R17" s="11" t="n">
        <v>91</v>
      </c>
      <c r="S17" s="11" t="n">
        <v>86</v>
      </c>
      <c r="T17" s="7" t="n">
        <f aca="false">SUM(N17:S17)</f>
        <v>354</v>
      </c>
      <c r="U17" s="5" t="n">
        <f aca="false">SUM(T17+T18+T19)</f>
        <v>1095</v>
      </c>
    </row>
    <row collapsed="false" customFormat="false" customHeight="true" hidden="false" ht="21.75" outlineLevel="0" r="18">
      <c r="A18" s="51" t="s">
        <v>2</v>
      </c>
      <c r="B18" s="52" t="s">
        <v>188</v>
      </c>
      <c r="C18" s="52"/>
      <c r="D18" s="52"/>
      <c r="E18" s="53" t="s">
        <v>20</v>
      </c>
      <c r="F18" s="53"/>
      <c r="G18" s="53"/>
      <c r="H18" s="53"/>
      <c r="I18" s="53"/>
      <c r="J18" s="53"/>
      <c r="K18" s="54"/>
      <c r="M18" s="5"/>
      <c r="N18" s="9" t="s">
        <v>15</v>
      </c>
      <c r="O18" s="11"/>
      <c r="P18" s="11" t="n">
        <v>87</v>
      </c>
      <c r="Q18" s="11" t="n">
        <v>93</v>
      </c>
      <c r="R18" s="11" t="n">
        <v>91</v>
      </c>
      <c r="S18" s="11" t="n">
        <v>95</v>
      </c>
      <c r="T18" s="7" t="n">
        <f aca="false">SUM(N18:S18)</f>
        <v>366</v>
      </c>
      <c r="U18" s="5"/>
    </row>
    <row collapsed="false" customFormat="false" customHeight="true" hidden="false" ht="16.5" outlineLevel="0" r="19">
      <c r="A19" s="51"/>
      <c r="B19" s="55" t="s">
        <v>128</v>
      </c>
      <c r="C19" s="56" t="s">
        <v>129</v>
      </c>
      <c r="D19" s="57" t="s">
        <v>9</v>
      </c>
      <c r="E19" s="58" t="s">
        <v>10</v>
      </c>
      <c r="F19" s="59" t="s">
        <v>130</v>
      </c>
      <c r="G19" s="58" t="s">
        <v>131</v>
      </c>
      <c r="H19" s="57" t="s">
        <v>132</v>
      </c>
      <c r="I19" s="58" t="s">
        <v>133</v>
      </c>
      <c r="J19" s="60" t="s">
        <v>11</v>
      </c>
      <c r="K19" s="61" t="s">
        <v>181</v>
      </c>
      <c r="M19" s="5"/>
      <c r="N19" s="9" t="s">
        <v>189</v>
      </c>
      <c r="O19" s="9"/>
      <c r="P19" s="10" t="n">
        <v>93</v>
      </c>
      <c r="Q19" s="10" t="n">
        <v>92</v>
      </c>
      <c r="R19" s="10" t="n">
        <v>95</v>
      </c>
      <c r="S19" s="10" t="n">
        <v>95</v>
      </c>
      <c r="T19" s="7" t="n">
        <f aca="false">SUM(N19:S19)</f>
        <v>375</v>
      </c>
      <c r="U19" s="5"/>
    </row>
    <row collapsed="false" customFormat="false" customHeight="true" hidden="false" ht="16.5" outlineLevel="0" r="20">
      <c r="A20" s="51"/>
      <c r="B20" s="62" t="s">
        <v>190</v>
      </c>
      <c r="C20" s="63"/>
      <c r="D20" s="10" t="n">
        <v>89</v>
      </c>
      <c r="E20" s="10" t="n">
        <v>89</v>
      </c>
      <c r="F20" s="10" t="n">
        <v>92</v>
      </c>
      <c r="G20" s="10" t="n">
        <v>91</v>
      </c>
      <c r="H20" s="10" t="n">
        <v>95</v>
      </c>
      <c r="I20" s="10" t="n">
        <v>91</v>
      </c>
      <c r="J20" s="64" t="n">
        <f aca="false">SUM(D20:I20)</f>
        <v>547</v>
      </c>
      <c r="K20" s="51" t="n">
        <f aca="false">SUM(J20+J21+J22)</f>
        <v>1608</v>
      </c>
    </row>
    <row collapsed="false" customFormat="false" customHeight="true" hidden="false" ht="21.75" outlineLevel="0" r="21">
      <c r="A21" s="51"/>
      <c r="B21" s="65" t="s">
        <v>145</v>
      </c>
      <c r="C21" s="66"/>
      <c r="D21" s="11" t="n">
        <v>90</v>
      </c>
      <c r="E21" s="11" t="n">
        <v>91</v>
      </c>
      <c r="F21" s="11" t="n">
        <v>94</v>
      </c>
      <c r="G21" s="11" t="n">
        <v>96</v>
      </c>
      <c r="H21" s="11" t="n">
        <v>93</v>
      </c>
      <c r="I21" s="11" t="n">
        <v>95</v>
      </c>
      <c r="J21" s="67" t="n">
        <f aca="false">SUM(D21:I21)</f>
        <v>559</v>
      </c>
      <c r="K21" s="51"/>
      <c r="M21" s="5" t="s">
        <v>36</v>
      </c>
      <c r="N21" s="6" t="s">
        <v>191</v>
      </c>
      <c r="O21" s="6"/>
      <c r="P21" s="6" t="s">
        <v>47</v>
      </c>
      <c r="Q21" s="6"/>
      <c r="R21" s="6"/>
      <c r="S21" s="6"/>
      <c r="T21" s="6"/>
      <c r="U21" s="6"/>
    </row>
    <row collapsed="false" customFormat="false" customHeight="true" hidden="false" ht="16.5" outlineLevel="0" r="22">
      <c r="A22" s="51"/>
      <c r="B22" s="68" t="s">
        <v>139</v>
      </c>
      <c r="C22" s="69"/>
      <c r="D22" s="10" t="n">
        <v>88</v>
      </c>
      <c r="E22" s="10" t="n">
        <v>88</v>
      </c>
      <c r="F22" s="10" t="n">
        <v>85</v>
      </c>
      <c r="G22" s="10" t="n">
        <v>80</v>
      </c>
      <c r="H22" s="10" t="n">
        <v>87</v>
      </c>
      <c r="I22" s="10" t="n">
        <v>74</v>
      </c>
      <c r="J22" s="70" t="n">
        <f aca="false">SUM(D22:I22)</f>
        <v>502</v>
      </c>
      <c r="K22" s="51"/>
      <c r="M22" s="5"/>
      <c r="N22" s="7" t="s">
        <v>7</v>
      </c>
      <c r="O22" s="8" t="s">
        <v>8</v>
      </c>
      <c r="P22" s="7" t="s">
        <v>9</v>
      </c>
      <c r="Q22" s="7" t="s">
        <v>10</v>
      </c>
      <c r="R22" s="7" t="s">
        <v>130</v>
      </c>
      <c r="S22" s="7" t="s">
        <v>131</v>
      </c>
      <c r="T22" s="7" t="s">
        <v>11</v>
      </c>
      <c r="U22" s="8" t="s">
        <v>147</v>
      </c>
    </row>
    <row collapsed="false" customFormat="false" customHeight="false" hidden="false" ht="16.2" outlineLevel="0" r="23">
      <c r="M23" s="5"/>
      <c r="N23" s="9" t="s">
        <v>192</v>
      </c>
      <c r="O23" s="9"/>
      <c r="P23" s="11" t="n">
        <v>88</v>
      </c>
      <c r="Q23" s="11" t="n">
        <v>89</v>
      </c>
      <c r="R23" s="11" t="n">
        <v>87</v>
      </c>
      <c r="S23" s="11" t="n">
        <v>93</v>
      </c>
      <c r="T23" s="7" t="n">
        <f aca="false">SUM(N23:S23)</f>
        <v>357</v>
      </c>
      <c r="U23" s="5" t="n">
        <f aca="false">SUM(T23+T24+T25)</f>
        <v>1082</v>
      </c>
    </row>
    <row collapsed="false" customFormat="false" customHeight="true" hidden="false" ht="21.75" outlineLevel="0" r="24">
      <c r="A24" s="51" t="s">
        <v>18</v>
      </c>
      <c r="B24" s="52" t="s">
        <v>66</v>
      </c>
      <c r="C24" s="52"/>
      <c r="D24" s="52"/>
      <c r="E24" s="53" t="s">
        <v>38</v>
      </c>
      <c r="F24" s="53"/>
      <c r="G24" s="53"/>
      <c r="H24" s="53"/>
      <c r="I24" s="53"/>
      <c r="J24" s="53"/>
      <c r="K24" s="53"/>
      <c r="M24" s="5"/>
      <c r="N24" s="9" t="s">
        <v>167</v>
      </c>
      <c r="O24" s="9"/>
      <c r="P24" s="11" t="n">
        <v>88</v>
      </c>
      <c r="Q24" s="11" t="n">
        <v>92</v>
      </c>
      <c r="R24" s="11" t="n">
        <v>92</v>
      </c>
      <c r="S24" s="11" t="n">
        <v>95</v>
      </c>
      <c r="T24" s="7" t="n">
        <f aca="false">SUM(N24:S24)</f>
        <v>367</v>
      </c>
      <c r="U24" s="5"/>
    </row>
    <row collapsed="false" customFormat="false" customHeight="true" hidden="false" ht="16.5" outlineLevel="0" r="25">
      <c r="A25" s="51"/>
      <c r="B25" s="71" t="s">
        <v>128</v>
      </c>
      <c r="C25" s="61" t="s">
        <v>129</v>
      </c>
      <c r="D25" s="59" t="s">
        <v>9</v>
      </c>
      <c r="E25" s="72" t="s">
        <v>10</v>
      </c>
      <c r="F25" s="59" t="s">
        <v>130</v>
      </c>
      <c r="G25" s="72" t="s">
        <v>131</v>
      </c>
      <c r="H25" s="59" t="s">
        <v>132</v>
      </c>
      <c r="I25" s="72" t="s">
        <v>133</v>
      </c>
      <c r="J25" s="73" t="s">
        <v>11</v>
      </c>
      <c r="K25" s="61" t="s">
        <v>184</v>
      </c>
      <c r="M25" s="5"/>
      <c r="N25" s="9" t="s">
        <v>87</v>
      </c>
      <c r="O25" s="9"/>
      <c r="P25" s="11" t="n">
        <v>89</v>
      </c>
      <c r="Q25" s="11" t="n">
        <v>88</v>
      </c>
      <c r="R25" s="11" t="n">
        <v>93</v>
      </c>
      <c r="S25" s="11" t="n">
        <v>88</v>
      </c>
      <c r="T25" s="7" t="n">
        <f aca="false">SUM(N25:S25)</f>
        <v>358</v>
      </c>
      <c r="U25" s="5"/>
    </row>
    <row collapsed="false" customFormat="false" customHeight="false" hidden="false" ht="15.6" outlineLevel="0" r="26">
      <c r="A26" s="51"/>
      <c r="B26" s="74" t="s">
        <v>69</v>
      </c>
      <c r="C26" s="63"/>
      <c r="D26" s="10" t="n">
        <v>85</v>
      </c>
      <c r="E26" s="10" t="n">
        <v>81</v>
      </c>
      <c r="F26" s="10" t="n">
        <v>89</v>
      </c>
      <c r="G26" s="10" t="n">
        <v>90</v>
      </c>
      <c r="H26" s="10" t="n">
        <v>84</v>
      </c>
      <c r="I26" s="10" t="n">
        <v>82</v>
      </c>
      <c r="J26" s="64" t="n">
        <f aca="false">SUM(D26:I26)</f>
        <v>511</v>
      </c>
      <c r="K26" s="51" t="n">
        <f aca="false">SUM(J26+J27+J28)</f>
        <v>1503</v>
      </c>
    </row>
    <row collapsed="false" customFormat="false" customHeight="true" hidden="false" ht="16.5" outlineLevel="0" r="27">
      <c r="A27" s="51"/>
      <c r="B27" s="65" t="s">
        <v>148</v>
      </c>
      <c r="C27" s="66"/>
      <c r="D27" s="10" t="n">
        <v>84</v>
      </c>
      <c r="E27" s="10" t="n">
        <v>84</v>
      </c>
      <c r="F27" s="10" t="n">
        <v>84</v>
      </c>
      <c r="G27" s="10" t="n">
        <v>87</v>
      </c>
      <c r="H27" s="10" t="n">
        <v>85</v>
      </c>
      <c r="I27" s="10" t="n">
        <v>88</v>
      </c>
      <c r="J27" s="67" t="n">
        <f aca="false">SUM(D27:I27)</f>
        <v>512</v>
      </c>
      <c r="K27" s="51"/>
    </row>
    <row collapsed="false" customFormat="false" customHeight="true" hidden="false" ht="19.5" outlineLevel="0" r="28">
      <c r="A28" s="51"/>
      <c r="B28" s="68" t="s">
        <v>68</v>
      </c>
      <c r="C28" s="69"/>
      <c r="D28" s="11" t="n">
        <v>87</v>
      </c>
      <c r="E28" s="11" t="n">
        <v>73</v>
      </c>
      <c r="F28" s="11" t="n">
        <v>82</v>
      </c>
      <c r="G28" s="11" t="n">
        <v>72</v>
      </c>
      <c r="H28" s="19" t="n">
        <v>81</v>
      </c>
      <c r="I28" s="11" t="n">
        <v>85</v>
      </c>
      <c r="J28" s="70" t="n">
        <f aca="false">SUM(D28:I28)</f>
        <v>480</v>
      </c>
      <c r="K28" s="51"/>
      <c r="M28" s="1" t="s">
        <v>193</v>
      </c>
      <c r="N28" s="1"/>
      <c r="O28" s="1"/>
      <c r="P28" s="1"/>
      <c r="Q28" s="1"/>
      <c r="R28" s="1"/>
      <c r="S28" s="1"/>
      <c r="T28" s="1"/>
      <c r="U28" s="1"/>
    </row>
    <row collapsed="false" customFormat="false" customHeight="false" hidden="false" ht="15" outlineLevel="0" r="29"/>
    <row collapsed="false" customFormat="false" customHeight="true" hidden="false" ht="21.75" outlineLevel="0" r="30">
      <c r="A30" s="51" t="s">
        <v>27</v>
      </c>
      <c r="B30" s="52" t="s">
        <v>194</v>
      </c>
      <c r="C30" s="52"/>
      <c r="D30" s="52"/>
      <c r="E30" s="53" t="s">
        <v>195</v>
      </c>
      <c r="F30" s="53"/>
      <c r="G30" s="53"/>
      <c r="H30" s="53"/>
      <c r="I30" s="53"/>
      <c r="J30" s="53"/>
      <c r="K30" s="53"/>
      <c r="M30" s="5" t="s">
        <v>2</v>
      </c>
      <c r="N30" s="6" t="s">
        <v>66</v>
      </c>
      <c r="O30" s="6"/>
      <c r="P30" s="6" t="s">
        <v>38</v>
      </c>
      <c r="Q30" s="6"/>
      <c r="R30" s="6"/>
      <c r="S30" s="6"/>
      <c r="T30" s="6"/>
      <c r="U30" s="6"/>
    </row>
    <row collapsed="false" customFormat="false" customHeight="true" hidden="false" ht="16.5" outlineLevel="0" r="31">
      <c r="A31" s="51"/>
      <c r="B31" s="71" t="s">
        <v>128</v>
      </c>
      <c r="C31" s="61" t="s">
        <v>8</v>
      </c>
      <c r="D31" s="59" t="s">
        <v>9</v>
      </c>
      <c r="E31" s="72" t="s">
        <v>10</v>
      </c>
      <c r="F31" s="59" t="s">
        <v>130</v>
      </c>
      <c r="G31" s="72" t="s">
        <v>131</v>
      </c>
      <c r="H31" s="59" t="s">
        <v>132</v>
      </c>
      <c r="I31" s="72" t="s">
        <v>133</v>
      </c>
      <c r="J31" s="73" t="s">
        <v>11</v>
      </c>
      <c r="K31" s="61" t="s">
        <v>196</v>
      </c>
      <c r="M31" s="5"/>
      <c r="N31" s="7" t="s">
        <v>7</v>
      </c>
      <c r="O31" s="8" t="s">
        <v>8</v>
      </c>
      <c r="P31" s="7" t="s">
        <v>9</v>
      </c>
      <c r="Q31" s="7" t="s">
        <v>10</v>
      </c>
      <c r="R31" s="7" t="s">
        <v>130</v>
      </c>
      <c r="S31" s="7" t="s">
        <v>131</v>
      </c>
      <c r="T31" s="7" t="s">
        <v>11</v>
      </c>
      <c r="U31" s="8"/>
    </row>
    <row collapsed="false" customFormat="false" customHeight="true" hidden="false" ht="15.75" outlineLevel="0" r="32">
      <c r="A32" s="51"/>
      <c r="B32" s="74" t="s">
        <v>197</v>
      </c>
      <c r="C32" s="63"/>
      <c r="D32" s="10" t="n">
        <v>85</v>
      </c>
      <c r="E32" s="10" t="n">
        <v>87</v>
      </c>
      <c r="F32" s="10" t="n">
        <v>85</v>
      </c>
      <c r="G32" s="10" t="n">
        <v>83</v>
      </c>
      <c r="H32" s="10" t="n">
        <v>86</v>
      </c>
      <c r="I32" s="10" t="n">
        <v>86</v>
      </c>
      <c r="J32" s="64" t="n">
        <f aca="false">SUM(D32:I32)</f>
        <v>512</v>
      </c>
      <c r="K32" s="51" t="n">
        <f aca="false">SUM(J32+J33+J34)</f>
        <v>1469</v>
      </c>
      <c r="M32" s="5"/>
      <c r="N32" s="9" t="s">
        <v>115</v>
      </c>
      <c r="O32" s="9"/>
      <c r="P32" s="10" t="n">
        <v>87</v>
      </c>
      <c r="Q32" s="10" t="n">
        <v>88</v>
      </c>
      <c r="R32" s="10" t="n">
        <v>90</v>
      </c>
      <c r="S32" s="10" t="n">
        <v>87</v>
      </c>
      <c r="T32" s="7" t="n">
        <f aca="false">SUM(N32:S32)</f>
        <v>352</v>
      </c>
      <c r="U32" s="5" t="n">
        <f aca="false">SUM(T32+T33+T34)</f>
        <v>1047</v>
      </c>
    </row>
    <row collapsed="false" customFormat="false" customHeight="true" hidden="false" ht="15.75" outlineLevel="0" r="33">
      <c r="A33" s="51"/>
      <c r="B33" s="65" t="s">
        <v>171</v>
      </c>
      <c r="C33" s="66"/>
      <c r="D33" s="10" t="n">
        <v>77</v>
      </c>
      <c r="E33" s="10" t="n">
        <v>85</v>
      </c>
      <c r="F33" s="10" t="n">
        <v>83</v>
      </c>
      <c r="G33" s="10" t="n">
        <v>87</v>
      </c>
      <c r="H33" s="10" t="n">
        <v>86</v>
      </c>
      <c r="I33" s="10" t="n">
        <v>82</v>
      </c>
      <c r="J33" s="8" t="n">
        <f aca="false">SUM(D33:I33)</f>
        <v>500</v>
      </c>
      <c r="K33" s="51"/>
      <c r="M33" s="5"/>
      <c r="N33" s="9" t="s">
        <v>116</v>
      </c>
      <c r="O33" s="9"/>
      <c r="P33" s="10" t="n">
        <v>78</v>
      </c>
      <c r="Q33" s="10" t="n">
        <v>92</v>
      </c>
      <c r="R33" s="10" t="n">
        <v>85</v>
      </c>
      <c r="S33" s="10" t="n">
        <v>84</v>
      </c>
      <c r="T33" s="7" t="n">
        <f aca="false">SUM(N33:S33)</f>
        <v>339</v>
      </c>
      <c r="U33" s="5"/>
    </row>
    <row collapsed="false" customFormat="false" customHeight="true" hidden="false" ht="16.5" outlineLevel="0" r="34">
      <c r="A34" s="51"/>
      <c r="B34" s="68" t="s">
        <v>175</v>
      </c>
      <c r="C34" s="69"/>
      <c r="D34" s="10" t="n">
        <v>76</v>
      </c>
      <c r="E34" s="10" t="n">
        <v>76</v>
      </c>
      <c r="F34" s="10" t="n">
        <v>70</v>
      </c>
      <c r="G34" s="10" t="n">
        <v>68</v>
      </c>
      <c r="H34" s="10" t="n">
        <v>81</v>
      </c>
      <c r="I34" s="10" t="n">
        <v>86</v>
      </c>
      <c r="J34" s="70" t="n">
        <f aca="false">SUM(D34:I34)</f>
        <v>457</v>
      </c>
      <c r="K34" s="51"/>
      <c r="M34" s="5"/>
      <c r="N34" s="9" t="s">
        <v>198</v>
      </c>
      <c r="O34" s="9"/>
      <c r="P34" s="10" t="n">
        <v>91</v>
      </c>
      <c r="Q34" s="10" t="n">
        <v>89</v>
      </c>
      <c r="R34" s="10" t="n">
        <v>90</v>
      </c>
      <c r="S34" s="10" t="n">
        <v>86</v>
      </c>
      <c r="T34" s="7" t="n">
        <f aca="false">SUM(N34:S34)</f>
        <v>356</v>
      </c>
      <c r="U34" s="5"/>
    </row>
    <row collapsed="false" customFormat="false" customHeight="false" hidden="false" ht="15" outlineLevel="0" r="35"/>
    <row collapsed="false" customFormat="false" customHeight="false" hidden="false" ht="21.6" outlineLevel="0" r="36">
      <c r="A36" s="51" t="s">
        <v>36</v>
      </c>
      <c r="B36" s="52" t="s">
        <v>149</v>
      </c>
      <c r="C36" s="52"/>
      <c r="D36" s="52"/>
      <c r="E36" s="53" t="s">
        <v>71</v>
      </c>
      <c r="F36" s="53"/>
      <c r="G36" s="53"/>
      <c r="H36" s="53"/>
      <c r="I36" s="53"/>
      <c r="J36" s="53"/>
      <c r="K36" s="53"/>
      <c r="M36" s="5" t="s">
        <v>18</v>
      </c>
      <c r="N36" s="6" t="s">
        <v>142</v>
      </c>
      <c r="O36" s="6"/>
      <c r="P36" s="6" t="s">
        <v>6</v>
      </c>
      <c r="Q36" s="6"/>
      <c r="R36" s="6"/>
      <c r="S36" s="6"/>
      <c r="T36" s="6"/>
      <c r="U36" s="6"/>
    </row>
    <row collapsed="false" customFormat="false" customHeight="false" hidden="false" ht="16.2" outlineLevel="0" r="37">
      <c r="A37" s="51"/>
      <c r="B37" s="71" t="s">
        <v>128</v>
      </c>
      <c r="C37" s="61" t="s">
        <v>8</v>
      </c>
      <c r="D37" s="59" t="s">
        <v>9</v>
      </c>
      <c r="E37" s="72" t="s">
        <v>10</v>
      </c>
      <c r="F37" s="59" t="s">
        <v>130</v>
      </c>
      <c r="G37" s="72" t="s">
        <v>131</v>
      </c>
      <c r="H37" s="59" t="s">
        <v>132</v>
      </c>
      <c r="I37" s="72" t="s">
        <v>133</v>
      </c>
      <c r="J37" s="73" t="s">
        <v>11</v>
      </c>
      <c r="K37" s="61" t="s">
        <v>147</v>
      </c>
      <c r="M37" s="5"/>
      <c r="N37" s="7" t="s">
        <v>7</v>
      </c>
      <c r="O37" s="8" t="s">
        <v>8</v>
      </c>
      <c r="P37" s="7" t="s">
        <v>9</v>
      </c>
      <c r="Q37" s="7" t="s">
        <v>10</v>
      </c>
      <c r="R37" s="7" t="s">
        <v>130</v>
      </c>
      <c r="S37" s="7" t="s">
        <v>131</v>
      </c>
      <c r="T37" s="7" t="s">
        <v>11</v>
      </c>
      <c r="U37" s="8"/>
    </row>
    <row collapsed="false" customFormat="false" customHeight="false" hidden="false" ht="15.6" outlineLevel="0" r="38">
      <c r="A38" s="51"/>
      <c r="B38" s="74" t="s">
        <v>150</v>
      </c>
      <c r="C38" s="63"/>
      <c r="D38" s="10" t="n">
        <v>79</v>
      </c>
      <c r="E38" s="10" t="n">
        <v>78</v>
      </c>
      <c r="F38" s="10" t="n">
        <v>74</v>
      </c>
      <c r="G38" s="10" t="n">
        <v>85</v>
      </c>
      <c r="H38" s="10" t="n">
        <v>83</v>
      </c>
      <c r="I38" s="10" t="n">
        <v>78</v>
      </c>
      <c r="J38" s="64" t="n">
        <f aca="false">SUM(D38:I38)</f>
        <v>477</v>
      </c>
      <c r="K38" s="51" t="n">
        <f aca="false">SUM(J38+J39+J40)</f>
        <v>1452</v>
      </c>
      <c r="M38" s="5"/>
      <c r="N38" s="9" t="s">
        <v>199</v>
      </c>
      <c r="O38" s="9"/>
      <c r="P38" s="10" t="n">
        <v>92</v>
      </c>
      <c r="Q38" s="10" t="n">
        <v>86</v>
      </c>
      <c r="R38" s="10" t="n">
        <v>92</v>
      </c>
      <c r="S38" s="10" t="n">
        <v>89</v>
      </c>
      <c r="T38" s="7" t="n">
        <f aca="false">SUM(N38:S38)</f>
        <v>359</v>
      </c>
      <c r="U38" s="5" t="n">
        <f aca="false">SUM(T38+T39+T40)</f>
        <v>1022</v>
      </c>
    </row>
    <row collapsed="false" customFormat="false" customHeight="false" hidden="false" ht="15.6" outlineLevel="0" r="39">
      <c r="A39" s="51"/>
      <c r="B39" s="65" t="s">
        <v>120</v>
      </c>
      <c r="C39" s="66"/>
      <c r="D39" s="10" t="n">
        <v>75</v>
      </c>
      <c r="E39" s="10" t="n">
        <v>68</v>
      </c>
      <c r="F39" s="10" t="n">
        <v>86</v>
      </c>
      <c r="G39" s="10" t="n">
        <v>77</v>
      </c>
      <c r="H39" s="10" t="n">
        <v>79</v>
      </c>
      <c r="I39" s="10" t="n">
        <v>82</v>
      </c>
      <c r="J39" s="67" t="n">
        <f aca="false">SUM(D39:I39)</f>
        <v>467</v>
      </c>
      <c r="K39" s="51"/>
      <c r="M39" s="5"/>
      <c r="N39" s="9" t="s">
        <v>177</v>
      </c>
      <c r="O39" s="9"/>
      <c r="P39" s="10" t="n">
        <v>79</v>
      </c>
      <c r="Q39" s="10" t="n">
        <v>81</v>
      </c>
      <c r="R39" s="10" t="n">
        <v>81</v>
      </c>
      <c r="S39" s="10" t="n">
        <v>78</v>
      </c>
      <c r="T39" s="7" t="n">
        <f aca="false">SUM(N39:S39)</f>
        <v>319</v>
      </c>
      <c r="U39" s="5"/>
    </row>
    <row collapsed="false" customFormat="false" customHeight="false" hidden="false" ht="16.2" outlineLevel="0" r="40">
      <c r="A40" s="51"/>
      <c r="B40" s="68" t="s">
        <v>73</v>
      </c>
      <c r="C40" s="69"/>
      <c r="D40" s="11" t="n">
        <v>88</v>
      </c>
      <c r="E40" s="11" t="n">
        <v>82</v>
      </c>
      <c r="F40" s="11" t="n">
        <v>84</v>
      </c>
      <c r="G40" s="11" t="n">
        <v>86</v>
      </c>
      <c r="H40" s="11" t="n">
        <v>84</v>
      </c>
      <c r="I40" s="11" t="n">
        <v>84</v>
      </c>
      <c r="J40" s="70" t="n">
        <f aca="false">SUM(D40:I40)</f>
        <v>508</v>
      </c>
      <c r="K40" s="51"/>
      <c r="M40" s="5"/>
      <c r="N40" s="9" t="s">
        <v>174</v>
      </c>
      <c r="O40" s="9"/>
      <c r="P40" s="10" t="n">
        <v>85</v>
      </c>
      <c r="Q40" s="10" t="n">
        <v>84</v>
      </c>
      <c r="R40" s="10" t="n">
        <v>83</v>
      </c>
      <c r="S40" s="10" t="n">
        <v>92</v>
      </c>
      <c r="T40" s="7" t="n">
        <f aca="false">SUM(N40:S40)</f>
        <v>344</v>
      </c>
      <c r="U40" s="5"/>
    </row>
  </sheetData>
  <mergeCells count="51">
    <mergeCell ref="A1:J1"/>
    <mergeCell ref="M1:U1"/>
    <mergeCell ref="A3:A7"/>
    <mergeCell ref="B3:D3"/>
    <mergeCell ref="E3:J3"/>
    <mergeCell ref="M3:M7"/>
    <mergeCell ref="N3:O3"/>
    <mergeCell ref="P3:U3"/>
    <mergeCell ref="K5:K7"/>
    <mergeCell ref="U5:U7"/>
    <mergeCell ref="A9:A13"/>
    <mergeCell ref="B9:D9"/>
    <mergeCell ref="E9:J9"/>
    <mergeCell ref="M9:M13"/>
    <mergeCell ref="O9:T9"/>
    <mergeCell ref="U9:U13"/>
    <mergeCell ref="K11:K13"/>
    <mergeCell ref="M15:M19"/>
    <mergeCell ref="N15:O15"/>
    <mergeCell ref="P15:U15"/>
    <mergeCell ref="A16:J16"/>
    <mergeCell ref="U17:U19"/>
    <mergeCell ref="A18:A22"/>
    <mergeCell ref="B18:D18"/>
    <mergeCell ref="E18:J18"/>
    <mergeCell ref="K20:K22"/>
    <mergeCell ref="M21:M25"/>
    <mergeCell ref="N21:O21"/>
    <mergeCell ref="P21:U21"/>
    <mergeCell ref="U23:U25"/>
    <mergeCell ref="A24:A28"/>
    <mergeCell ref="B24:D24"/>
    <mergeCell ref="E24:J24"/>
    <mergeCell ref="K26:K28"/>
    <mergeCell ref="M28:U28"/>
    <mergeCell ref="A30:A34"/>
    <mergeCell ref="B30:D30"/>
    <mergeCell ref="E30:J30"/>
    <mergeCell ref="M30:M34"/>
    <mergeCell ref="N30:O30"/>
    <mergeCell ref="P30:U30"/>
    <mergeCell ref="K32:K34"/>
    <mergeCell ref="U32:U34"/>
    <mergeCell ref="A36:A40"/>
    <mergeCell ref="B36:D36"/>
    <mergeCell ref="E36:J36"/>
    <mergeCell ref="M36:M40"/>
    <mergeCell ref="N36:O36"/>
    <mergeCell ref="P36:U36"/>
    <mergeCell ref="K38:K40"/>
    <mergeCell ref="U38:U40"/>
  </mergeCells>
  <printOptions headings="false" gridLines="false" gridLinesSet="true" horizontalCentered="false" verticalCentered="false"/>
  <pageMargins left="0.7" right="0.7" top="0.75" bottom="0.5" header="0.511805555555555" footer="0.511805555555555"/>
  <pageSetup blackAndWhite="false" cellComments="none" copies="1" draft="false" firstPageNumber="0" fitToHeight="1" fitToWidth="1" horizontalDpi="300" orientation="portrait" pageOrder="downThenOver" paperSize="1" scale="100" useFirstPageNumber="false" usePrinterDefaults="false" verticalDpi="300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X3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69" zoomScaleNormal="69" zoomScalePageLayoutView="100">
      <selection activeCell="A1" activeCellId="0" pane="topLeft" sqref="A1"/>
    </sheetView>
  </sheetViews>
  <sheetFormatPr defaultRowHeight="14.4"/>
  <cols>
    <col collapsed="false" hidden="false" max="1" min="1" style="0" width="4.88775510204082"/>
    <col collapsed="false" hidden="false" max="2" min="2" style="0" width="22.3265306122449"/>
    <col collapsed="false" hidden="false" max="3" min="3" style="0" width="6.00510204081633"/>
    <col collapsed="false" hidden="false" max="4" min="4" style="0" width="19.4489795918367"/>
    <col collapsed="false" hidden="false" max="5" min="5" style="0" width="20.3316326530612"/>
    <col collapsed="false" hidden="false" max="7" min="6" style="0" width="4.10204081632653"/>
    <col collapsed="false" hidden="false" max="9" min="8" style="0" width="4.21938775510204"/>
    <col collapsed="false" hidden="false" max="10" min="10" style="0" width="4.10204081632653"/>
    <col collapsed="false" hidden="false" max="11" min="11" style="0" width="3.78061224489796"/>
    <col collapsed="false" hidden="false" max="12" min="12" style="0" width="5.55102040816327"/>
    <col collapsed="false" hidden="false" max="13" min="13" style="0" width="5.3265306122449"/>
    <col collapsed="false" hidden="false" max="14" min="14" style="0" width="21.3265306122449"/>
    <col collapsed="false" hidden="false" max="15" min="15" style="0" width="6.56122448979592"/>
    <col collapsed="false" hidden="false" max="16" min="16" style="0" width="19.3316326530612"/>
    <col collapsed="false" hidden="false" max="17" min="17" style="0" width="17.8928571428571"/>
    <col collapsed="false" hidden="false" max="18" min="18" style="0" width="7.10714285714286"/>
    <col collapsed="false" hidden="false" max="19" min="19" style="0" width="6.44387755102041"/>
    <col collapsed="false" hidden="false" max="20" min="20" style="0" width="7.44387755102041"/>
    <col collapsed="false" hidden="false" max="21" min="21" style="0" width="5.55102040816327"/>
    <col collapsed="false" hidden="false" max="22" min="22" style="0" width="5.3265306122449"/>
    <col collapsed="false" hidden="false" max="1025" min="23" style="0" width="8.72959183673469"/>
  </cols>
  <sheetData>
    <row collapsed="false" customFormat="false" customHeight="false" hidden="false" ht="21" outlineLevel="0" r="1">
      <c r="A1" s="12" t="s">
        <v>200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6" t="s">
        <v>201</v>
      </c>
      <c r="N1" s="6"/>
      <c r="O1" s="6"/>
      <c r="P1" s="6"/>
      <c r="Q1" s="6"/>
      <c r="R1" s="6"/>
      <c r="S1" s="6"/>
      <c r="T1" s="6"/>
      <c r="U1" s="6"/>
      <c r="V1" s="6"/>
      <c r="W1" s="75"/>
      <c r="X1" s="75"/>
    </row>
    <row collapsed="false" customFormat="false" customHeight="false" hidden="false" ht="14.4" outlineLevel="0" r="2">
      <c r="A2" s="13" t="s">
        <v>153</v>
      </c>
      <c r="B2" s="13" t="s">
        <v>82</v>
      </c>
      <c r="C2" s="13" t="s">
        <v>8</v>
      </c>
      <c r="D2" s="13" t="s">
        <v>83</v>
      </c>
      <c r="E2" s="13" t="s">
        <v>84</v>
      </c>
      <c r="F2" s="13" t="s">
        <v>9</v>
      </c>
      <c r="G2" s="13" t="s">
        <v>10</v>
      </c>
      <c r="H2" s="13" t="s">
        <v>130</v>
      </c>
      <c r="I2" s="13" t="s">
        <v>131</v>
      </c>
      <c r="J2" s="13" t="s">
        <v>132</v>
      </c>
      <c r="K2" s="13" t="s">
        <v>133</v>
      </c>
      <c r="L2" s="13" t="s">
        <v>11</v>
      </c>
      <c r="M2" s="8" t="s">
        <v>153</v>
      </c>
      <c r="N2" s="8" t="s">
        <v>154</v>
      </c>
      <c r="O2" s="8" t="s">
        <v>8</v>
      </c>
      <c r="P2" s="8" t="s">
        <v>83</v>
      </c>
      <c r="Q2" s="8" t="s">
        <v>84</v>
      </c>
      <c r="R2" s="8" t="s">
        <v>9</v>
      </c>
      <c r="S2" s="8" t="s">
        <v>10</v>
      </c>
      <c r="T2" s="8" t="s">
        <v>130</v>
      </c>
      <c r="U2" s="8" t="s">
        <v>131</v>
      </c>
      <c r="V2" s="8" t="s">
        <v>11</v>
      </c>
      <c r="W2" s="76"/>
      <c r="X2" s="76"/>
    </row>
    <row collapsed="false" customFormat="false" customHeight="false" hidden="false" ht="14.4" outlineLevel="0" r="3">
      <c r="A3" s="13" t="n">
        <v>1</v>
      </c>
      <c r="B3" s="11" t="s">
        <v>155</v>
      </c>
      <c r="C3" s="11" t="n">
        <v>2007</v>
      </c>
      <c r="D3" s="20" t="s">
        <v>3</v>
      </c>
      <c r="E3" s="11" t="str">
        <f aca="false">CONCATENATE(IF(D3="СК ‚‚Уљма‚‚";"Уљма";"");IF(D3="СК ‚‚Младост‚‚";"Инђија";"");IF(D3="СД ‚‚Јединство‚‚";"Стара Пазова";"");IF(D3="СД ‚‚Панчево 1813‚‚";"Панчево";"");IF(D3="СД ‚‚Врбас‚‚";"Врбас";"");IF(D3="СД ‚‚Бечкерек 1825‚‚";"Зрењанин";"");IF(D3="СК ‚‚Татра‚‚";"Кисач";"");IF(D3="СК ‚‚Партизан‚‚";"Чортановци";"");IF(D3="СД ‚‚Нови Сад 1790‚‚";"Нови Сад";"");IF(D3="СК ‚‚Живко Релић-Зуц‚‚";"Сремска Митровица";"");IF(D3="СД ‚‚Раде Кончар‚‚";"Апатин";"");IF(D3="СД ‚‚Стражилово‚‚";"Сремски Карловци";"");IF(D3="СК ‚‚Тиса‚‚";"Адорјан";"");IF(D3="СД ‚‚Кикинда‚‚";"Кикинда";"");IF(D3="СД ‚‚7. Јули‚‚";"Оџаци";"");IF(D3="СД ‚‚Одбрана‚‚";"Бела Црква";"");IF(D3="СК ‚‚Хајдук‚‚";"Кула";"");IF(D3="СК ‚‚Новолин‚‚";"Нови Сад";"");IF(D3="СК ‚‚Виноградар‚‚";"Лединци";"");IF(D3="ИСД ‚‚Стрелац‚‚";"Нови Сад";""))</f>
        <v>Инђија</v>
      </c>
      <c r="F3" s="11" t="n">
        <v>97</v>
      </c>
      <c r="G3" s="11" t="n">
        <v>98</v>
      </c>
      <c r="H3" s="11" t="n">
        <v>96</v>
      </c>
      <c r="I3" s="11" t="n">
        <v>96</v>
      </c>
      <c r="J3" s="11" t="n">
        <v>95</v>
      </c>
      <c r="K3" s="11" t="n">
        <v>97</v>
      </c>
      <c r="L3" s="77" t="n">
        <f aca="false">SUM(F3+G3+H3+I3+J3+K3)</f>
        <v>579</v>
      </c>
      <c r="M3" s="8" t="n">
        <v>1</v>
      </c>
      <c r="N3" s="10" t="s">
        <v>185</v>
      </c>
      <c r="O3" s="10" t="n">
        <v>2005</v>
      </c>
      <c r="P3" s="14" t="s">
        <v>3</v>
      </c>
      <c r="Q3" s="10" t="str">
        <f aca="false">CONCATENATE(IF(P3="СК ‚‚Уљма‚‚";"Уљма";"");IF(P3="СК ‚‚Младост‚‚";"Инђија";"");IF(P3="СД ‚‚Јединство‚‚";"Стара Пазова";"");IF(P3="СД ‚‚Панчево 1813‚‚";"Панчево";"");IF(P3="СД ‚‚Врбас‚‚";"Врбас";"");IF(P3="СД ‚‚Бечкерек 1825‚‚";"Зрењанин";"");IF(P3="СК ‚‚Татра‚‚";"Кисач";"");IF(P3="СК ‚‚Партизан‚‚";"Чортановци";"");IF(P3="СД ‚‚Нови Сад 1790‚‚";"Нови Сад";"");IF(P3="СК ‚‚Живко Релић-Зуц‚‚";"Сремска Митровица";"");IF(P3="СД ‚‚Раде Кончар‚‚";"Апатин";"");IF(P3="СД ‚‚Стражилово‚‚";"Сремски Карловци";"");IF(P3="СК ‚‚Тиса‚‚";"Адорјан";"");IF(P3="СД ‚‚Кикинда‚‚";"Кикинда";"");IF(P3="СД ‚‚7. Јули‚‚";"Оџаци";"");IF(P3="СД ‚‚Одбрана‚‚";"Бела Црква";"");IF(P3="СК ‚‚Хајдук‚‚";"Кула";"");IF(P3="СК ‚‚Новолин‚‚";"Нови Сад";"");IF(P3="СК ‚‚Виноградар‚‚";"Лединци";"");IF(P3="ИСД ‚‚Стрелац‚‚";"Нови Сад";""))</f>
        <v>Инђија</v>
      </c>
      <c r="R3" s="10" t="n">
        <v>100</v>
      </c>
      <c r="S3" s="10" t="n">
        <v>100</v>
      </c>
      <c r="T3" s="10" t="n">
        <v>100</v>
      </c>
      <c r="U3" s="10" t="n">
        <v>96</v>
      </c>
      <c r="V3" s="8" t="n">
        <f aca="false">SUM(R3+S3+T3+U3)</f>
        <v>396</v>
      </c>
      <c r="W3" s="43"/>
      <c r="X3" s="78"/>
    </row>
    <row collapsed="false" customFormat="false" customHeight="false" hidden="false" ht="14.4" outlineLevel="0" r="4">
      <c r="A4" s="13" t="n">
        <v>2</v>
      </c>
      <c r="B4" s="10" t="s">
        <v>202</v>
      </c>
      <c r="C4" s="10" t="n">
        <v>2004</v>
      </c>
      <c r="D4" s="14" t="s">
        <v>5</v>
      </c>
      <c r="E4" s="10" t="str">
        <f aca="false">CONCATENATE(IF(D4="СК ‚‚Уљма‚‚";"Уљма";"");IF(D4="СК ‚‚Младост‚‚";"Инђија";"");IF(D4="СД ‚‚Јединство‚‚";"Стара Пазова";"");IF(D4="СД ‚‚Панчево 1813‚‚";"Панчево";"");IF(D4="СД ‚‚Врбас‚‚";"Врбас";"");IF(D4="СД ‚‚Бечкерек 1825‚‚";"Зрењанин";"");IF(D4="СК ‚‚Татра‚‚";"Кисач";"");IF(D4="СК ‚‚Партизан‚‚";"Чортановци";"");IF(D4="СД ‚‚Нови Сад 1790‚‚";"Нови Сад";"");IF(D4="СК ‚‚Живко Релић-Зуц‚‚";"Сремска Митровица";"");IF(D4="СД ‚‚Раде Кончар‚‚";"Апатин";"");IF(D4="СД ‚‚Стражилово‚‚";"Сремски Карловци";"");IF(D4="СК ‚‚Тиса‚‚";"Адорјан";"");IF(D4="СД ‚‚Кикинда‚‚";"Кикинда";"");IF(D4="СД ‚‚7. Јули‚‚";"Оџаци";"");IF(D4="СД ‚‚Одбрана‚‚";"Бела Црква";"");IF(D4="СК ‚‚Хајдук‚‚";"Кула";"");IF(D4="СК ‚‚Новолин‚‚";"Нови Сад";"");IF(D4="СК ‚‚Виноградар‚‚";"Лединци";"");IF(D4="ИСД ‚‚Стрелац‚‚";"Нови Сад";""))</f>
        <v>Нови Сад</v>
      </c>
      <c r="F4" s="10" t="n">
        <v>95</v>
      </c>
      <c r="G4" s="10" t="n">
        <v>96</v>
      </c>
      <c r="H4" s="10" t="n">
        <v>94</v>
      </c>
      <c r="I4" s="10" t="n">
        <v>95</v>
      </c>
      <c r="J4" s="10" t="n">
        <v>95</v>
      </c>
      <c r="K4" s="10" t="n">
        <v>98</v>
      </c>
      <c r="L4" s="13" t="n">
        <f aca="false">SUM(F4+G4+H4+I4+J4+K4)</f>
        <v>573</v>
      </c>
      <c r="M4" s="8" t="n">
        <v>2</v>
      </c>
      <c r="N4" s="10" t="s">
        <v>134</v>
      </c>
      <c r="O4" s="11" t="n">
        <v>2006</v>
      </c>
      <c r="P4" s="14" t="s">
        <v>156</v>
      </c>
      <c r="Q4" s="10" t="str">
        <f aca="false">CONCATENATE(IF(P4="СК ‚‚Уљма‚‚";"Уљма";"");IF(P4="СК ‚‚Младост‚‚";"Инђија";"");IF(P4="СД ‚‚Јединство‚‚";"Стара Пазова";"");IF(P4="СД ‚‚Панчево 1813‚‚";"Панчево";"");IF(P4="СД ‚‚Врбас‚‚";"Врбас";"");IF(P4="СД ‚‚Бечкерек 1825‚‚";"Зрењанин";"");IF(P4="СК ‚‚Татра‚‚";"Кисач";"");IF(P4="СК ‚‚Партизан‚‚";"Чортановци";"");IF(P4="СД ‚‚Нови Сад 1790‚‚";"Нови Сад";"");IF(P4="СК ‚‚Живко Релић-Зуц‚‚";"Сремска Митровица";"");IF(P4="СД ‚‚Раде Кончар‚‚";"Апатин";"");IF(P4="СД ‚‚Стражилово‚‚";"Сремски Карловци";"");IF(P4="СК ‚‚Тиса‚‚";"Адорјан";"");IF(P4="СД ‚‚Кикинда‚‚";"Кикинда";"");IF(P4="СД ‚‚7. Јули‚‚";"Оџаци";"");IF(P4="СД ‚‚Одбрана‚‚";"Бела Црква";"");IF(P4="СК ‚‚Хајдук‚‚";"Кула";"");IF(P4="СК ‚‚Новолин‚‚";"Нови Сад";"");IF(P4="СК ‚‚Виноградар‚‚";"Лединци";"");IF(P4="ИСД ‚‚Стрелац‚‚";"Нови Сад";""))</f>
        <v>Стара Пазова</v>
      </c>
      <c r="R4" s="10" t="n">
        <v>99</v>
      </c>
      <c r="S4" s="10" t="n">
        <v>94</v>
      </c>
      <c r="T4" s="10" t="n">
        <v>98</v>
      </c>
      <c r="U4" s="10" t="n">
        <v>97</v>
      </c>
      <c r="V4" s="8" t="n">
        <f aca="false">SUM(R4+S4+T4+U4)</f>
        <v>388</v>
      </c>
      <c r="W4" s="26"/>
      <c r="X4" s="76"/>
    </row>
    <row collapsed="false" customFormat="false" customHeight="false" hidden="false" ht="14.4" outlineLevel="0" r="5">
      <c r="A5" s="13" t="n">
        <v>3</v>
      </c>
      <c r="B5" s="11" t="s">
        <v>157</v>
      </c>
      <c r="C5" s="11" t="n">
        <v>2007</v>
      </c>
      <c r="D5" s="20" t="s">
        <v>156</v>
      </c>
      <c r="E5" s="11" t="str">
        <f aca="false">CONCATENATE(IF(D5="СК ‚‚Уљма‚‚";"Уљма";"");IF(D5="СК ‚‚Младост‚‚";"Инђија";"");IF(D5="СД ‚‚Јединство‚‚";"Стара Пазова";"");IF(D5="СД ‚‚Панчево 1813‚‚";"Панчево";"");IF(D5="СД ‚‚Врбас‚‚";"Врбас";"");IF(D5="СД ‚‚Бечкерек 1825‚‚";"Зрењанин";"");IF(D5="СК ‚‚Татра‚‚";"Кисач";"");IF(D5="СК ‚‚Партизан‚‚";"Чортановци";"");IF(D5="СД ‚‚Нови Сад 1790‚‚";"Нови Сад";"");IF(D5="СК ‚‚Живко Релић-Зуц‚‚";"Сремска Митровица";"");IF(D5="СД ‚‚Раде Кончар‚‚";"Апатин";"");IF(D5="СД ‚‚Стражилово‚‚";"Сремски Карловци";"");IF(D5="СК ‚‚Тиса‚‚";"Адорјан";"");IF(D5="СД ‚‚Кикинда‚‚";"Кикинда";"");IF(D5="СД ‚‚7. Јули‚‚";"Оџаци";"");IF(D5="СД ‚‚Одбрана‚‚";"Бела Црква";"");IF(D5="СК ‚‚Хајдук‚‚";"Кула";"");IF(D5="СК ‚‚Новолин‚‚";"Нови Сад";"");IF(D5="СК ‚‚Виноградар‚‚";"Лединци";"");IF(D5="ИСД ‚‚Стрелац‚‚";"Нови Сад";""))</f>
        <v>Стара Пазова</v>
      </c>
      <c r="F5" s="11" t="n">
        <v>90</v>
      </c>
      <c r="G5" s="11" t="n">
        <v>93</v>
      </c>
      <c r="H5" s="11" t="n">
        <v>96</v>
      </c>
      <c r="I5" s="11" t="n">
        <v>97</v>
      </c>
      <c r="J5" s="11" t="n">
        <v>94</v>
      </c>
      <c r="K5" s="11" t="n">
        <v>94</v>
      </c>
      <c r="L5" s="19" t="n">
        <f aca="false">SUM(F5:K5)</f>
        <v>564</v>
      </c>
      <c r="M5" s="8" t="n">
        <v>3</v>
      </c>
      <c r="N5" s="10" t="s">
        <v>203</v>
      </c>
      <c r="O5" s="10" t="n">
        <v>2004</v>
      </c>
      <c r="P5" s="14" t="s">
        <v>48</v>
      </c>
      <c r="Q5" s="10" t="str">
        <f aca="false">CONCATENATE(IF(P5="СК ‚‚Уљма‚‚";"Уљма";"");IF(P5="СК ‚‚Младост‚‚";"Инђија";"");IF(P5="СД ‚‚Јединство‚‚";"Стара Пазова";"");IF(P5="СД ‚‚Панчево 1813‚‚";"Панчево";"");IF(P5="СД ‚‚Врбас‚‚";"Врбас";"");IF(P5="СД ‚‚Бечкерек 1825‚‚";"Зрењанин";"");IF(P5="СК ‚‚Татра‚‚";"Кисач";"");IF(P5="СК ‚‚Партизан‚‚";"Чортановци";"");IF(P5="СД ‚‚Нови Сад 1790‚‚";"Нови Сад";"");IF(P5="СК ‚‚Живко Релић-Зуц‚‚";"Сремска Митровица";"");IF(P5="СД ‚‚Раде Кончар‚‚";"Апатин";"");IF(P5="СД ‚‚Стражилово‚‚";"Сремски Карловци";"");IF(P5="СК ‚‚Тиса‚‚";"Адорјан";"");IF(P5="СД ‚‚Кикинда‚‚";"Кикинда";"");IF(P5="СД ‚‚7. Јули‚‚";"Оџаци";"");IF(P5="СД ‚‚Одбрана‚‚";"Бела Црква";"");IF(P5="СК ‚‚Хајдук‚‚";"Кула";"");IF(P5="СК ‚‚Новолин‚‚";"Нови Сад";"");IF(P5="СК ‚‚Виноградар‚‚";"Лединци";"");IF(P5="ИСД ‚‚Стрелац‚‚";"Нови Сад";""))</f>
        <v>Зрењанин</v>
      </c>
      <c r="R5" s="10" t="n">
        <v>100</v>
      </c>
      <c r="S5" s="10" t="n">
        <v>95</v>
      </c>
      <c r="T5" s="10" t="n">
        <v>97</v>
      </c>
      <c r="U5" s="10" t="n">
        <v>96</v>
      </c>
      <c r="V5" s="8" t="n">
        <f aca="false">SUM(R5+S5+T5+U5)</f>
        <v>388</v>
      </c>
      <c r="W5" s="43"/>
      <c r="X5" s="79"/>
    </row>
    <row collapsed="false" customFormat="false" customHeight="false" hidden="false" ht="14.4" outlineLevel="0" r="6">
      <c r="A6" s="13" t="n">
        <v>4</v>
      </c>
      <c r="B6" s="10" t="s">
        <v>204</v>
      </c>
      <c r="C6" s="10" t="n">
        <v>2005</v>
      </c>
      <c r="D6" s="14" t="s">
        <v>46</v>
      </c>
      <c r="E6" s="10" t="str">
        <f aca="false">CONCATENATE(IF(D6="СК ‚‚Уљма‚‚";"Уљма";"");IF(D6="СК ‚‚Младост‚‚";"Инђија";"");IF(D6="СД ‚‚Јединство‚‚";"Стара Пазова";"");IF(D6="СД ‚‚Панчево 1813‚‚";"Панчево";"");IF(D6="СД ‚‚Врбас‚‚";"Врбас";"");IF(D6="СД ‚‚Бечкерек 1825‚‚";"Зрењанин";"");IF(D6="СК ‚‚Татра‚‚";"Кисач";"");IF(D6="СК ‚‚Партизан‚‚";"Чортановци";"");IF(D6="СД ‚‚Нови Сад 1790‚‚";"Нови Сад";"");IF(D6="СК ‚‚Живко Релић-Зуц‚‚";"Сремска Митровица";"");IF(D6="СД ‚‚Раде Кончар‚‚";"Апатин";"");IF(D6="СД ‚‚Стражилово‚‚";"Сремски Карловци";"");IF(D6="СК ‚‚Тиса‚‚";"Адорјан";"");IF(D6="СД ‚‚Кикинда‚‚";"Кикинда";"");IF(D6="СД ‚‚7. Јули‚‚";"Оџаци";"");IF(D6="СД ‚‚Одбрана‚‚";"Бела Црква";"");IF(D6="СК ‚‚Хајдук‚‚";"Кула";"");IF(D6="СК ‚‚Новолин‚‚";"Нови Сад";"");IF(D6="СК ‚‚Виноградар‚‚";"Лединци";"");IF(D6="ИСД ‚‚Стрелац‚‚";"Нови Сад";""))</f>
        <v>Врбас</v>
      </c>
      <c r="F6" s="10" t="n">
        <v>89</v>
      </c>
      <c r="G6" s="10" t="n">
        <v>94</v>
      </c>
      <c r="H6" s="10" t="n">
        <v>89</v>
      </c>
      <c r="I6" s="10" t="n">
        <v>96</v>
      </c>
      <c r="J6" s="10" t="n">
        <v>91</v>
      </c>
      <c r="K6" s="10" t="n">
        <v>94</v>
      </c>
      <c r="L6" s="13" t="n">
        <f aca="false">SUM(F6+G6+H6+I6+J6+K6)</f>
        <v>553</v>
      </c>
      <c r="M6" s="8" t="n">
        <v>4</v>
      </c>
      <c r="N6" s="10" t="s">
        <v>135</v>
      </c>
      <c r="O6" s="11" t="n">
        <v>2009</v>
      </c>
      <c r="P6" s="14" t="s">
        <v>156</v>
      </c>
      <c r="Q6" s="10" t="str">
        <f aca="false">CONCATENATE(IF(P6="СК ‚‚Уљма‚‚";"Уљма";"");IF(P6="СК ‚‚Младост‚‚";"Инђија";"");IF(P6="СД ‚‚Јединство‚‚";"Стара Пазова";"");IF(P6="СД ‚‚Панчево 1813‚‚";"Панчево";"");IF(P6="СД ‚‚Врбас‚‚";"Врбас";"");IF(P6="СД ‚‚Бечкерек 1825‚‚";"Зрењанин";"");IF(P6="СК ‚‚Татра‚‚";"Кисач";"");IF(P6="СК ‚‚Партизан‚‚";"Чортановци";"");IF(P6="СД ‚‚Нови Сад 1790‚‚";"Нови Сад";"");IF(P6="СК ‚‚Живко Релић-Зуц‚‚";"Сремска Митровица";"");IF(P6="СД ‚‚Раде Кончар‚‚";"Апатин";"");IF(P6="СД ‚‚Стражилово‚‚";"Сремски Карловци";"");IF(P6="СК ‚‚Тиса‚‚";"Адорјан";"");IF(P6="СД ‚‚Кикинда‚‚";"Кикинда";"");IF(P6="СД ‚‚7. Јули‚‚";"Оџаци";"");IF(P6="СД ‚‚Одбрана‚‚";"Бела Црква";"");IF(P6="СК ‚‚Хајдук‚‚";"Кула";"");IF(P6="СК ‚‚Новолин‚‚";"Нови Сад";"");IF(P6="СК ‚‚Виноградар‚‚";"Лединци";"");IF(P6="ИСД ‚‚Стрелац‚‚";"Нови Сад";""))</f>
        <v>Стара Пазова</v>
      </c>
      <c r="R6" s="10" t="n">
        <v>94</v>
      </c>
      <c r="S6" s="10" t="n">
        <v>98</v>
      </c>
      <c r="T6" s="10" t="n">
        <v>97</v>
      </c>
      <c r="U6" s="10" t="n">
        <v>98</v>
      </c>
      <c r="V6" s="8" t="n">
        <f aca="false">SUM(R6+S6+T6+U6)</f>
        <v>387</v>
      </c>
      <c r="W6" s="26"/>
      <c r="X6" s="76"/>
    </row>
    <row collapsed="false" customFormat="false" customHeight="false" hidden="false" ht="14.4" outlineLevel="0" r="7">
      <c r="A7" s="13" t="n">
        <v>5</v>
      </c>
      <c r="B7" s="11" t="s">
        <v>39</v>
      </c>
      <c r="C7" s="11" t="n">
        <v>2008</v>
      </c>
      <c r="D7" s="20" t="s">
        <v>5</v>
      </c>
      <c r="E7" s="11" t="str">
        <f aca="false">CONCATENATE(IF(D7="СК ‚‚Уљма‚‚";"Уљма";"");IF(D7="СК ‚‚Младост‚‚";"Инђија";"");IF(D7="СД ‚‚Јединство‚‚";"Стара Пазова";"");IF(D7="СД ‚‚Панчево 1813‚‚";"Панчево";"");IF(D7="СД ‚‚Врбас‚‚";"Врбас";"");IF(D7="СД ‚‚Бечкерек 1825‚‚";"Зрењанин";"");IF(D7="СК ‚‚Татра‚‚";"Кисач";"");IF(D7="СК ‚‚Партизан‚‚";"Чортановци";"");IF(D7="СД ‚‚Нови Сад 1790‚‚";"Нови Сад";"");IF(D7="СК ‚‚Живко Релић-Зуц‚‚";"Сремска Митровица";"");IF(D7="СД ‚‚Раде Кончар‚‚";"Апатин";"");IF(D7="СД ‚‚Стражилово‚‚";"Сремски Карловци";"");IF(D7="СК ‚‚Тиса‚‚";"Адорјан";"");IF(D7="СД ‚‚Кикинда‚‚";"Кикинда";"");IF(D7="СД ‚‚7. Јули‚‚";"Оџаци";"");IF(D7="СД ‚‚Одбрана‚‚";"Бела Црква";"");IF(D7="СК ‚‚Хајдук‚‚";"Кула";"");IF(D7="СК ‚‚Новолин‚‚";"Нови Сад";"");IF(D7="СК ‚‚Виноградар‚‚";"Лединци";"");IF(D7="ИСД ‚‚Стрелац‚‚";"Нови Сад";""))</f>
        <v>Нови Сад</v>
      </c>
      <c r="F7" s="11" t="n">
        <v>91</v>
      </c>
      <c r="G7" s="11" t="n">
        <v>86</v>
      </c>
      <c r="H7" s="11" t="n">
        <v>92</v>
      </c>
      <c r="I7" s="11" t="n">
        <v>93</v>
      </c>
      <c r="J7" s="11" t="n">
        <v>92</v>
      </c>
      <c r="K7" s="11" t="n">
        <v>94</v>
      </c>
      <c r="L7" s="77" t="n">
        <f aca="false">SUM(F7+G7+H7+I7+J7+K7)</f>
        <v>548</v>
      </c>
      <c r="M7" s="8" t="n">
        <v>5</v>
      </c>
      <c r="N7" s="10" t="s">
        <v>158</v>
      </c>
      <c r="O7" s="11" t="n">
        <v>2006</v>
      </c>
      <c r="P7" s="14" t="s">
        <v>48</v>
      </c>
      <c r="Q7" s="10" t="str">
        <f aca="false">CONCATENATE(IF(P7="СК ‚‚Уљма‚‚";"Уљма";"");IF(P7="СК ‚‚Младост‚‚";"Инђија";"");IF(P7="СД ‚‚Јединство‚‚";"Стара Пазова";"");IF(P7="СД ‚‚Панчево 1813‚‚";"Панчево";"");IF(P7="СД ‚‚Врбас‚‚";"Врбас";"");IF(P7="СД ‚‚Бечкерек 1825‚‚";"Зрењанин";"");IF(P7="СК ‚‚Татра‚‚";"Кисач";"");IF(P7="СК ‚‚Партизан‚‚";"Чортановци";"");IF(P7="СД ‚‚Нови Сад 1790‚‚";"Нови Сад";"");IF(P7="СК ‚‚Живко Релић-Зуц‚‚";"Сремска Митровица";"");IF(P7="СД ‚‚Раде Кончар‚‚";"Апатин";"");IF(P7="СД ‚‚Стражилово‚‚";"Сремски Карловци";"");IF(P7="СК ‚‚Тиса‚‚";"Адорјан";"");IF(P7="СД ‚‚Кикинда‚‚";"Кикинда";"");IF(P7="СД ‚‚7. Јули‚‚";"Оџаци";"");IF(P7="СД ‚‚Одбрана‚‚";"Бела Црква";"");IF(P7="СК ‚‚Хајдук‚‚";"Кула";"");IF(P7="СК ‚‚Новолин‚‚";"Нови Сад";"");IF(P7="СК ‚‚Виноградар‚‚";"Лединци";"");IF(P7="ИСД ‚‚Стрелац‚‚";"Нови Сад";""))</f>
        <v>Зрењанин</v>
      </c>
      <c r="R7" s="10" t="n">
        <v>96</v>
      </c>
      <c r="S7" s="10" t="n">
        <v>98</v>
      </c>
      <c r="T7" s="10" t="n">
        <v>95</v>
      </c>
      <c r="U7" s="10" t="n">
        <v>98</v>
      </c>
      <c r="V7" s="8" t="n">
        <f aca="false">SUM(R7+S7+T7+U7)</f>
        <v>387</v>
      </c>
      <c r="W7" s="43"/>
      <c r="X7" s="78"/>
    </row>
    <row collapsed="false" customFormat="false" customHeight="false" hidden="false" ht="14.4" outlineLevel="0" r="8">
      <c r="A8" s="13" t="n">
        <v>6</v>
      </c>
      <c r="B8" s="10" t="s">
        <v>205</v>
      </c>
      <c r="C8" s="10" t="n">
        <v>2005</v>
      </c>
      <c r="D8" s="14" t="s">
        <v>3</v>
      </c>
      <c r="E8" s="10" t="str">
        <f aca="false">CONCATENATE(IF(D8="СК ‚‚Уљма‚‚";"Уљма";"");IF(D8="СК ‚‚Младост‚‚";"Инђија";"");IF(D8="СД ‚‚Јединство‚‚";"Стара Пазова";"");IF(D8="СД ‚‚Панчево 1813‚‚";"Панчево";"");IF(D8="СД ‚‚Врбас‚‚";"Врбас";"");IF(D8="СД ‚‚Бечкерек 1825‚‚";"Зрењанин";"");IF(D8="СК ‚‚Татра‚‚";"Кисач";"");IF(D8="СК ‚‚Партизан‚‚";"Чортановци";"");IF(D8="СД ‚‚Нови Сад 1790‚‚";"Нови Сад";"");IF(D8="СК ‚‚Живко Релић-Зуц‚‚";"Сремска Митровица";"");IF(D8="СД ‚‚Раде Кончар‚‚";"Апатин";"");IF(D8="СД ‚‚Стражилово‚‚";"Сремски Карловци";"");IF(D8="СК ‚‚Тиса‚‚";"Адорјан";"");IF(D8="СД ‚‚Кикинда‚‚";"Кикинда";"");IF(D8="СД ‚‚7. Јули‚‚";"Оџаци";"");IF(D8="СД ‚‚Одбрана‚‚";"Бела Црква";"");IF(D8="СК ‚‚Хајдук‚‚";"Кула";"");IF(D8="СК ‚‚Новолин‚‚";"Нови Сад";"");IF(D8="СК ‚‚Виноградар‚‚";"Лединци";"");IF(D8="ИСД ‚‚Стрелац‚‚";"Нови Сад";""))</f>
        <v>Инђија</v>
      </c>
      <c r="F8" s="10" t="n">
        <v>93</v>
      </c>
      <c r="G8" s="10" t="n">
        <v>89</v>
      </c>
      <c r="H8" s="10" t="n">
        <v>91</v>
      </c>
      <c r="I8" s="10" t="n">
        <v>93</v>
      </c>
      <c r="J8" s="10" t="n">
        <v>91</v>
      </c>
      <c r="K8" s="10" t="n">
        <v>89</v>
      </c>
      <c r="L8" s="13" t="n">
        <f aca="false">SUM(F8+G8+H8+I8+J8+K8)</f>
        <v>546</v>
      </c>
      <c r="M8" s="8" t="n">
        <v>6</v>
      </c>
      <c r="N8" s="10" t="s">
        <v>206</v>
      </c>
      <c r="O8" s="10" t="n">
        <v>2005</v>
      </c>
      <c r="P8" s="14" t="s">
        <v>19</v>
      </c>
      <c r="Q8" s="10" t="str">
        <f aca="false">CONCATENATE(IF(P8="СК ‚‚Уљма‚‚";"Уљма";"");IF(P8="СК ‚‚Младост‚‚";"Инђија";"");IF(P8="СД ‚‚Јединство‚‚";"Стара Пазова";"");IF(P8="СД ‚‚Панчево 1813‚‚";"Панчево";"");IF(P8="СД ‚‚Врбас‚‚";"Врбас";"");IF(P8="СД ‚‚Бечкерек 1825‚‚";"Зрењанин";"");IF(P8="СК ‚‚Татра‚‚";"Кисач";"");IF(P8="СК ‚‚Партизан‚‚";"Чортановци";"");IF(P8="СД ‚‚Нови Сад 1790‚‚";"Нови Сад";"");IF(P8="СК ‚‚Живко Релић-Зуц‚‚";"Сремска Митровица";"");IF(P8="СД ‚‚Раде Кончар‚‚";"Апатин";"");IF(P8="СД ‚‚Стражилово‚‚";"Сремски Карловци";"");IF(P8="СК ‚‚Тиса‚‚";"Адорјан";"");IF(P8="СД ‚‚Кикинда‚‚";"Кикинда";"");IF(P8="СД ‚‚7. Јули‚‚";"Оџаци";"");IF(P8="СД ‚‚Одбрана‚‚";"Бела Црква";"");IF(P8="СК ‚‚Хајдук‚‚";"Кула";"");IF(P8="СК ‚‚Новолин‚‚";"Нови Сад";"");IF(P8="СК ‚‚Виноградар‚‚";"Лединци";"");IF(P8="ИСД ‚‚Стрелац‚‚";"Нови Сад";""))</f>
        <v>Панчево</v>
      </c>
      <c r="R8" s="10" t="n">
        <v>96</v>
      </c>
      <c r="S8" s="10" t="n">
        <v>98</v>
      </c>
      <c r="T8" s="10" t="n">
        <v>95</v>
      </c>
      <c r="U8" s="10" t="n">
        <v>96</v>
      </c>
      <c r="V8" s="8" t="n">
        <f aca="false">SUM(R8+S8+T8+U8)</f>
        <v>385</v>
      </c>
      <c r="W8" s="26"/>
      <c r="X8" s="76"/>
    </row>
    <row collapsed="false" customFormat="false" customHeight="false" hidden="false" ht="14.4" outlineLevel="0" r="9">
      <c r="A9" s="13" t="n">
        <v>7</v>
      </c>
      <c r="B9" s="11" t="s">
        <v>159</v>
      </c>
      <c r="C9" s="11" t="n">
        <v>2007</v>
      </c>
      <c r="D9" s="20" t="s">
        <v>3</v>
      </c>
      <c r="E9" s="11" t="str">
        <f aca="false">CONCATENATE(IF(D9="СК ‚‚Уљма‚‚";"Уљма";"");IF(D9="СК ‚‚Младост‚‚";"Инђија";"");IF(D9="СД ‚‚Јединство‚‚";"Стара Пазова";"");IF(D9="СД ‚‚Панчево 1813‚‚";"Панчево";"");IF(D9="СД ‚‚Врбас‚‚";"Врбас";"");IF(D9="СД ‚‚Бечкерек 1825‚‚";"Зрењанин";"");IF(D9="СК ‚‚Татра‚‚";"Кисач";"");IF(D9="СК ‚‚Партизан‚‚";"Чортановци";"");IF(D9="СД ‚‚Нови Сад 1790‚‚";"Нови Сад";"");IF(D9="СК ‚‚Живко Релић-Зуц‚‚";"Сремска Митровица";"");IF(D9="СД ‚‚Раде Кончар‚‚";"Апатин";"");IF(D9="СД ‚‚Стражилово‚‚";"Сремски Карловци";"");IF(D9="СК ‚‚Тиса‚‚";"Адорјан";"");IF(D9="СД ‚‚Кикинда‚‚";"Кикинда";"");IF(D9="СД ‚‚7. Јули‚‚";"Оџаци";"");IF(D9="СД ‚‚Одбрана‚‚";"Бела Црква";"");IF(D9="СК ‚‚Хајдук‚‚";"Кула";"");IF(D9="СК ‚‚Новолин‚‚";"Нови Сад";"");IF(D9="СК ‚‚Виноградар‚‚";"Лединци";"");IF(D9="ИСД ‚‚Стрелац‚‚";"Нови Сад";""))</f>
        <v>Инђија</v>
      </c>
      <c r="F9" s="11" t="n">
        <v>89</v>
      </c>
      <c r="G9" s="11" t="n">
        <v>90</v>
      </c>
      <c r="H9" s="11" t="n">
        <v>89</v>
      </c>
      <c r="I9" s="11" t="n">
        <v>94</v>
      </c>
      <c r="J9" s="11" t="n">
        <v>91</v>
      </c>
      <c r="K9" s="11" t="n">
        <v>89</v>
      </c>
      <c r="L9" s="77" t="n">
        <f aca="false">SUM(F9+G9+H9+I9+J9+K9)</f>
        <v>542</v>
      </c>
      <c r="M9" s="8" t="n">
        <v>7</v>
      </c>
      <c r="N9" s="10" t="s">
        <v>160</v>
      </c>
      <c r="O9" s="40" t="n">
        <v>2006</v>
      </c>
      <c r="P9" s="14" t="s">
        <v>19</v>
      </c>
      <c r="Q9" s="10" t="str">
        <f aca="false">CONCATENATE(IF(P9="СК ‚‚Уљма‚‚";"Уљма";"");IF(P9="СК ‚‚Младост‚‚";"Инђија";"");IF(P9="СД ‚‚Јединство‚‚";"Стара Пазова";"");IF(P9="СД ‚‚Панчево 1813‚‚";"Панчево";"");IF(P9="СД ‚‚Врбас‚‚";"Врбас";"");IF(P9="СД ‚‚Бечкерек 1825‚‚";"Зрењанин";"");IF(P9="СК ‚‚Татра‚‚";"Кисач";"");IF(P9="СК ‚‚Партизан‚‚";"Чортановци";"");IF(P9="СД ‚‚Нови Сад 1790‚‚";"Нови Сад";"");IF(P9="СК ‚‚Живко Релић-Зуц‚‚";"Сремска Митровица";"");IF(P9="СД ‚‚Раде Кончар‚‚";"Апатин";"");IF(P9="СД ‚‚Стражилово‚‚";"Сремски Карловци";"");IF(P9="СК ‚‚Тиса‚‚";"Адорјан";"");IF(P9="СД ‚‚Кикинда‚‚";"Кикинда";"");IF(P9="СД ‚‚7. Јули‚‚";"Оџаци";"");IF(P9="СД ‚‚Одбрана‚‚";"Бела Црква";"");IF(P9="СК ‚‚Хајдук‚‚";"Кула";"");IF(P9="СК ‚‚Новолин‚‚";"Нови Сад";"");IF(P9="СК ‚‚Виноградар‚‚";"Лединци";"");IF(P9="ИСД ‚‚Стрелац‚‚";"Нови Сад";""))</f>
        <v>Панчево</v>
      </c>
      <c r="R9" s="10" t="n">
        <v>97</v>
      </c>
      <c r="S9" s="10" t="n">
        <v>95</v>
      </c>
      <c r="T9" s="10" t="n">
        <v>94</v>
      </c>
      <c r="U9" s="10" t="n">
        <v>96</v>
      </c>
      <c r="V9" s="8" t="n">
        <f aca="false">SUM(R9+S9+T9+U9)</f>
        <v>382</v>
      </c>
      <c r="W9" s="43"/>
      <c r="X9" s="78"/>
    </row>
    <row collapsed="false" customFormat="false" customHeight="false" hidden="false" ht="14.4" outlineLevel="0" r="10">
      <c r="A10" s="13" t="n">
        <v>8</v>
      </c>
      <c r="B10" s="11" t="s">
        <v>23</v>
      </c>
      <c r="C10" s="11" t="n">
        <v>2007</v>
      </c>
      <c r="D10" s="20" t="s">
        <v>19</v>
      </c>
      <c r="E10" s="11" t="str">
        <f aca="false">CONCATENATE(IF(D10="СК ‚‚Уљма‚‚";"Уљма";"");IF(D10="СК ‚‚Младост‚‚";"Инђија";"");IF(D10="СД ‚‚Јединство‚‚";"Стара Пазова";"");IF(D10="СД ‚‚Панчево 1813‚‚";"Панчево";"");IF(D10="СД ‚‚Врбас‚‚";"Врбас";"");IF(D10="СД ‚‚Бечкерек 1825‚‚";"Зрењанин";"");IF(D10="СК ‚‚Татра‚‚";"Кисач";"");IF(D10="СК ‚‚Партизан‚‚";"Чортановци";"");IF(D10="СД ‚‚Нови Сад 1790‚‚";"Нови Сад";"");IF(D10="СК ‚‚Живко Релић-Зуц‚‚";"Сремска Митровица";"");IF(D10="СД ‚‚Раде Кончар‚‚";"Апатин";"");IF(D10="СД ‚‚Стражилово‚‚";"Сремски Карловци";"");IF(D10="СК ‚‚Тиса‚‚";"Адорјан";"");IF(D10="СД ‚‚Кикинда‚‚";"Кикинда";"");IF(D10="СД ‚‚7. Јули‚‚";"Оџаци";"");IF(D10="СД ‚‚Одбрана‚‚";"Бела Црква";"");IF(D10="СК ‚‚Хајдук‚‚";"Кула";"");IF(D10="СК ‚‚Новолин‚‚";"Нови Сад";"");IF(D10="СК ‚‚Виноградар‚‚";"Лединци";"");IF(D10="ИСД ‚‚Стрелац‚‚";"Нови Сад";""))</f>
        <v>Панчево</v>
      </c>
      <c r="F10" s="11" t="n">
        <v>83</v>
      </c>
      <c r="G10" s="11" t="n">
        <v>89</v>
      </c>
      <c r="H10" s="11" t="n">
        <v>91</v>
      </c>
      <c r="I10" s="11" t="n">
        <v>89</v>
      </c>
      <c r="J10" s="11" t="n">
        <v>89</v>
      </c>
      <c r="K10" s="11" t="n">
        <v>90</v>
      </c>
      <c r="L10" s="77" t="n">
        <f aca="false">SUM(F10+G10+H10+I10+J10+K10)</f>
        <v>531</v>
      </c>
      <c r="M10" s="8" t="n">
        <v>8</v>
      </c>
      <c r="N10" s="10" t="s">
        <v>141</v>
      </c>
      <c r="O10" s="40" t="n">
        <v>2006</v>
      </c>
      <c r="P10" s="14" t="s">
        <v>3</v>
      </c>
      <c r="Q10" s="10" t="str">
        <f aca="false">CONCATENATE(IF(P10="СК ‚‚Уљма‚‚";"Уљма";"");IF(P10="СК ‚‚Младост‚‚";"Инђија";"");IF(P10="СД ‚‚Јединство‚‚";"Стара Пазова";"");IF(P10="СД ‚‚Панчево 1813‚‚";"Панчево";"");IF(P10="СД ‚‚Врбас‚‚";"Врбас";"");IF(P10="СД ‚‚Бечкерек 1825‚‚";"Зрењанин";"");IF(P10="СК ‚‚Татра‚‚";"Кисач";"");IF(P10="СК ‚‚Партизан‚‚";"Чортановци";"");IF(P10="СД ‚‚Нови Сад 1790‚‚";"Нови Сад";"");IF(P10="СК ‚‚Живко Релић-Зуц‚‚";"Сремска Митровица";"");IF(P10="СД ‚‚Раде Кончар‚‚";"Апатин";"");IF(P10="СД ‚‚Стражилово‚‚";"Сремски Карловци";"");IF(P10="СК ‚‚Тиса‚‚";"Адорјан";"");IF(P10="СД ‚‚Кикинда‚‚";"Кикинда";"");IF(P10="СД ‚‚7. Јули‚‚";"Оџаци";"");IF(P10="СД ‚‚Одбрана‚‚";"Бела Црква";"");IF(P10="СК ‚‚Хајдук‚‚";"Кула";"");IF(P10="СК ‚‚Новолин‚‚";"Нови Сад";"");IF(P10="СК ‚‚Виноградар‚‚";"Лединци";"");IF(P10="ИСД ‚‚Стрелац‚‚";"Нови Сад";""))</f>
        <v>Инђија</v>
      </c>
      <c r="R10" s="10" t="n">
        <v>94</v>
      </c>
      <c r="S10" s="10" t="n">
        <v>95</v>
      </c>
      <c r="T10" s="10" t="n">
        <v>95</v>
      </c>
      <c r="U10" s="10" t="n">
        <v>96</v>
      </c>
      <c r="V10" s="8" t="n">
        <f aca="false">SUM(R10+S10+T10+U10)</f>
        <v>380</v>
      </c>
      <c r="W10" s="43"/>
      <c r="X10" s="78"/>
    </row>
    <row collapsed="false" customFormat="false" customHeight="false" hidden="false" ht="14.4" outlineLevel="0" r="11">
      <c r="A11" s="13" t="n">
        <v>9</v>
      </c>
      <c r="B11" s="11" t="s">
        <v>14</v>
      </c>
      <c r="C11" s="11" t="n">
        <v>2008</v>
      </c>
      <c r="D11" s="20" t="s">
        <v>3</v>
      </c>
      <c r="E11" s="11" t="str">
        <f aca="false">CONCATENATE(IF(D11="СК ‚‚Уљма‚‚";"Уљма";"");IF(D11="СК ‚‚Младост‚‚";"Инђија";"");IF(D11="СД ‚‚Јединство‚‚";"Стара Пазова";"");IF(D11="СД ‚‚Панчево 1813‚‚";"Панчево";"");IF(D11="СД ‚‚Врбас‚‚";"Врбас";"");IF(D11="СД ‚‚Бечкерек 1825‚‚";"Зрењанин";"");IF(D11="СК ‚‚Татра‚‚";"Кисач";"");IF(D11="СК ‚‚Партизан‚‚";"Чортановци";"");IF(D11="СД ‚‚Нови Сад 1790‚‚";"Нови Сад";"");IF(D11="СК ‚‚Живко Релић-Зуц‚‚";"Сремска Митровица";"");IF(D11="СД ‚‚Раде Кончар‚‚";"Апатин";"");IF(D11="СД ‚‚Стражилово‚‚";"Сремски Карловци";"");IF(D11="СК ‚‚Тиса‚‚";"Адорјан";"");IF(D11="СД ‚‚Кикинда‚‚";"Кикинда";"");IF(D11="СД ‚‚7. Јули‚‚";"Оџаци";"");IF(D11="СД ‚‚Одбрана‚‚";"Бела Црква";"");IF(D11="СК ‚‚Хајдук‚‚";"Кула";"");IF(D11="СК ‚‚Новолин‚‚";"Нови Сад";"");IF(D11="СК ‚‚Виноградар‚‚";"Лединци";"");IF(D11="ИСД ‚‚Стрелац‚‚";"Нови Сад";""))</f>
        <v>Инђија</v>
      </c>
      <c r="F11" s="11" t="n">
        <v>88</v>
      </c>
      <c r="G11" s="11" t="n">
        <v>82</v>
      </c>
      <c r="H11" s="11" t="n">
        <v>90</v>
      </c>
      <c r="I11" s="11" t="n">
        <v>89</v>
      </c>
      <c r="J11" s="11" t="n">
        <v>86</v>
      </c>
      <c r="K11" s="11" t="n">
        <v>94</v>
      </c>
      <c r="L11" s="77" t="n">
        <f aca="false">SUM(F11+G11+H11+I11+J11+K11)</f>
        <v>529</v>
      </c>
      <c r="M11" s="8" t="n">
        <v>9</v>
      </c>
      <c r="N11" s="10" t="s">
        <v>161</v>
      </c>
      <c r="O11" s="11" t="n">
        <v>2007</v>
      </c>
      <c r="P11" s="14" t="s">
        <v>156</v>
      </c>
      <c r="Q11" s="10" t="str">
        <f aca="false">CONCATENATE(IF(P11="СК ‚‚Уљма‚‚";"Уљма";"");IF(P11="СК ‚‚Младост‚‚";"Инђија";"");IF(P11="СД ‚‚Јединство‚‚";"Стара Пазова";"");IF(P11="СД ‚‚Панчево 1813‚‚";"Панчево";"");IF(P11="СД ‚‚Врбас‚‚";"Врбас";"");IF(P11="СД ‚‚Бечкерек 1825‚‚";"Зрењанин";"");IF(P11="СК ‚‚Татра‚‚";"Кисач";"");IF(P11="СК ‚‚Партизан‚‚";"Чортановци";"");IF(P11="СД ‚‚Нови Сад 1790‚‚";"Нови Сад";"");IF(P11="СК ‚‚Живко Релић-Зуц‚‚";"Сремска Митровица";"");IF(P11="СД ‚‚Раде Кончар‚‚";"Апатин";"");IF(P11="СД ‚‚Стражилово‚‚";"Сремски Карловци";"");IF(P11="СК ‚‚Тиса‚‚";"Адорјан";"");IF(P11="СД ‚‚Кикинда‚‚";"Кикинда";"");IF(P11="СД ‚‚7. Јули‚‚";"Оџаци";"");IF(P11="СД ‚‚Одбрана‚‚";"Бела Црква";"");IF(P11="СК ‚‚Хајдук‚‚";"Кула";"");IF(P11="СК ‚‚Новолин‚‚";"Нови Сад";"");IF(P11="СК ‚‚Виноградар‚‚";"Лединци";"");IF(P11="ИСД ‚‚Стрелац‚‚";"Нови Сад";""))</f>
        <v>Стара Пазова</v>
      </c>
      <c r="R11" s="10" t="n">
        <v>96</v>
      </c>
      <c r="S11" s="10" t="n">
        <v>97</v>
      </c>
      <c r="T11" s="10" t="n">
        <v>94</v>
      </c>
      <c r="U11" s="10" t="n">
        <v>93</v>
      </c>
      <c r="V11" s="8" t="n">
        <f aca="false">SUM(R11+S11+T11+U11)</f>
        <v>380</v>
      </c>
      <c r="W11" s="43"/>
      <c r="X11" s="78"/>
    </row>
    <row collapsed="false" customFormat="false" customHeight="false" hidden="false" ht="14.4" outlineLevel="0" r="12">
      <c r="A12" s="13" t="n">
        <v>10</v>
      </c>
      <c r="B12" s="11" t="s">
        <v>162</v>
      </c>
      <c r="C12" s="11" t="n">
        <v>2006</v>
      </c>
      <c r="D12" s="20" t="s">
        <v>70</v>
      </c>
      <c r="E12" s="11" t="str">
        <f aca="false">CONCATENATE(IF(D12="СК ‚‚Уљма‚‚";"Уљма";"");IF(D12="СК ‚‚Младост‚‚";"Инђија";"");IF(D12="СД ‚‚Јединство‚‚";"Стара Пазова";"");IF(D12="СД ‚‚Панчево 1813‚‚";"Панчево";"");IF(D12="СД ‚‚Врбас‚‚";"Врбас";"");IF(D12="СД ‚‚Бечкерек 1825‚‚";"Зрењанин";"");IF(D12="СК ‚‚Татра‚‚";"Кисач";"");IF(D12="СК ‚‚Партизан‚‚";"Чортановци";"");IF(D12="СД ‚‚Нови Сад 1790‚‚";"Нови Сад";"");IF(D12="СК ‚‚Живко Релић-Зуц‚‚";"Сремска Митровица";"");IF(D12="СД ‚‚Раде Кончар‚‚";"Апатин";"");IF(D12="СД ‚‚Стражилово‚‚";"Сремски Карловци";"");IF(D12="СК ‚‚Тиса‚‚";"Адорјан";"");IF(D12="СД ‚‚Кикинда‚‚";"Кикинда";"");IF(D12="СД ‚‚7. Јули‚‚";"Оџаци";"");IF(D12="СД ‚‚Одбрана‚‚";"Бела Црква";"");IF(D12="СК ‚‚Хајдук‚‚";"Кула";"");IF(D12="СК ‚‚Новолин‚‚";"Нови Сад";"");IF(D12="СК ‚‚Виноградар‚‚";"Лединци";"");IF(D12="ИСД ‚‚Стрелац‚‚";"Нови Сад";""))</f>
        <v>Сремска Митровица</v>
      </c>
      <c r="F12" s="11" t="n">
        <v>91</v>
      </c>
      <c r="G12" s="11" t="n">
        <v>87</v>
      </c>
      <c r="H12" s="11" t="n">
        <v>82</v>
      </c>
      <c r="I12" s="11" t="n">
        <v>88</v>
      </c>
      <c r="J12" s="11" t="n">
        <v>87</v>
      </c>
      <c r="K12" s="11" t="n">
        <v>90</v>
      </c>
      <c r="L12" s="77" t="n">
        <f aca="false">SUM(F12+G12+H12+I12+J12+K12)</f>
        <v>525</v>
      </c>
      <c r="M12" s="8" t="n">
        <v>10</v>
      </c>
      <c r="N12" s="11" t="s">
        <v>13</v>
      </c>
      <c r="O12" s="11" t="n">
        <v>2007</v>
      </c>
      <c r="P12" s="20" t="s">
        <v>5</v>
      </c>
      <c r="Q12" s="11" t="str">
        <f aca="false">CONCATENATE(IF(P12="СК ‚‚Уљма‚‚";"Уљма";"");IF(P12="СК ‚‚Младост‚‚";"Инђија";"");IF(P12="СД ‚‚Јединство‚‚";"Стара Пазова";"");IF(P12="СД ‚‚Панчево 1813‚‚";"Панчево";"");IF(P12="СД ‚‚Врбас‚‚";"Врбас";"");IF(P12="СД ‚‚Бечкерек 1825‚‚";"Зрењанин";"");IF(P12="СК ‚‚Татра‚‚";"Кисач";"");IF(P12="СК ‚‚Партизан‚‚";"Чортановци";"");IF(P12="СД ‚‚Нови Сад 1790‚‚";"Нови Сад";"");IF(P12="СК ‚‚Живко Релић-Зуц‚‚";"Сремска Митровица";"");IF(P12="СД ‚‚Раде Кончар‚‚";"Апатин";"");IF(P12="СД ‚‚Стражилово‚‚";"Сремски Карловци";"");IF(P12="СК ‚‚Тиса‚‚";"Адорјан";"");IF(P12="СД ‚‚Кикинда‚‚";"Кикинда";"");IF(P12="СД ‚‚7. Јули‚‚";"Оџаци";"");IF(P12="СД ‚‚Одбрана‚‚";"Бела Црква";"");IF(P12="СК ‚‚Хајдук‚‚";"Кула";"");IF(P12="СК ‚‚Новолин‚‚";"Нови Сад";"");IF(P12="СК ‚‚Виноградар‚‚";"Лединци";"");IF(P12="ИСД ‚‚Стрелац‚‚";"Нови Сад";""))</f>
        <v>Нови Сад</v>
      </c>
      <c r="R12" s="11" t="n">
        <v>95</v>
      </c>
      <c r="S12" s="11" t="n">
        <v>94</v>
      </c>
      <c r="T12" s="11" t="n">
        <v>97</v>
      </c>
      <c r="U12" s="11" t="n">
        <v>93</v>
      </c>
      <c r="V12" s="8" t="n">
        <f aca="false">SUM(R12+S12+T12+U12)</f>
        <v>379</v>
      </c>
      <c r="W12" s="43"/>
      <c r="X12" s="78"/>
    </row>
    <row collapsed="false" customFormat="false" customHeight="false" hidden="false" ht="14.4" outlineLevel="0" r="13">
      <c r="A13" s="13" t="n">
        <v>11</v>
      </c>
      <c r="B13" s="11" t="s">
        <v>139</v>
      </c>
      <c r="C13" s="11" t="n">
        <v>2006</v>
      </c>
      <c r="D13" s="20" t="s">
        <v>19</v>
      </c>
      <c r="E13" s="11" t="str">
        <f aca="false">CONCATENATE(IF(D13="СК ‚‚Уљма‚‚";"Уљма";"");IF(D13="СК ‚‚Младост‚‚";"Инђија";"");IF(D13="СД ‚‚Јединство‚‚";"Стара Пазова";"");IF(D13="СД ‚‚Панчево 1813‚‚";"Панчево";"");IF(D13="СД ‚‚Врбас‚‚";"Врбас";"");IF(D13="СД ‚‚Бечкерек 1825‚‚";"Зрењанин";"");IF(D13="СК ‚‚Татра‚‚";"Кисач";"");IF(D13="СК ‚‚Партизан‚‚";"Чортановци";"");IF(D13="СД ‚‚Нови Сад 1790‚‚";"Нови Сад";"");IF(D13="СК ‚‚Живко Релић-Зуц‚‚";"Сремска Митровица";"");IF(D13="СД ‚‚Раде Кончар‚‚";"Апатин";"");IF(D13="СД ‚‚Стражилово‚‚";"Сремски Карловци";"");IF(D13="СК ‚‚Тиса‚‚";"Адорјан";"");IF(D13="СД ‚‚Кикинда‚‚";"Кикинда";"");IF(D13="СД ‚‚7. Јули‚‚";"Оџаци";"");IF(D13="СД ‚‚Одбрана‚‚";"Бела Црква";"");IF(D13="СК ‚‚Хајдук‚‚";"Кула";"");IF(D13="СК ‚‚Новолин‚‚";"Нови Сад";"");IF(D13="СК ‚‚Виноградар‚‚";"Лединци";"");IF(D13="ИСД ‚‚Стрелац‚‚";"Нови Сад";""))</f>
        <v>Панчево</v>
      </c>
      <c r="F13" s="11" t="n">
        <v>80</v>
      </c>
      <c r="G13" s="11" t="n">
        <v>89</v>
      </c>
      <c r="H13" s="11" t="n">
        <v>91</v>
      </c>
      <c r="I13" s="11" t="n">
        <v>88</v>
      </c>
      <c r="J13" s="11" t="n">
        <v>86</v>
      </c>
      <c r="K13" s="11" t="n">
        <v>89</v>
      </c>
      <c r="L13" s="77" t="n">
        <f aca="false">SUM(F13+G13+H13+I13+J13+K13)</f>
        <v>523</v>
      </c>
      <c r="M13" s="8" t="n">
        <v>11</v>
      </c>
      <c r="N13" s="10" t="s">
        <v>163</v>
      </c>
      <c r="O13" s="11" t="n">
        <v>2007</v>
      </c>
      <c r="P13" s="14" t="s">
        <v>5</v>
      </c>
      <c r="Q13" s="10" t="str">
        <f aca="false">CONCATENATE(IF(P13="СК ‚‚Уљма‚‚";"Уљма";"");IF(P13="СК ‚‚Младост‚‚";"Инђија";"");IF(P13="СД ‚‚Јединство‚‚";"Стара Пазова";"");IF(P13="СД ‚‚Панчево 1813‚‚";"Панчево";"");IF(P13="СД ‚‚Врбас‚‚";"Врбас";"");IF(P13="СД ‚‚Бечкерек 1825‚‚";"Зрењанин";"");IF(P13="СК ‚‚Татра‚‚";"Кисач";"");IF(P13="СК ‚‚Партизан‚‚";"Чортановци";"");IF(P13="СД ‚‚Нови Сад 1790‚‚";"Нови Сад";"");IF(P13="СК ‚‚Живко Релић-Зуц‚‚";"Сремска Митровица";"");IF(P13="СД ‚‚Раде Кончар‚‚";"Апатин";"");IF(P13="СД ‚‚Стражилово‚‚";"Сремски Карловци";"");IF(P13="СК ‚‚Тиса‚‚";"Адорјан";"");IF(P13="СД ‚‚Кикинда‚‚";"Кикинда";"");IF(P13="СД ‚‚7. Јули‚‚";"Оџаци";"");IF(P13="СД ‚‚Одбрана‚‚";"Бела Црква";"");IF(P13="СК ‚‚Хајдук‚‚";"Кула";"");IF(P13="СК ‚‚Новолин‚‚";"Нови Сад";"");IF(P13="СК ‚‚Виноградар‚‚";"Лединци";"");IF(P13="ИСД ‚‚Стрелац‚‚";"Нови Сад";""))</f>
        <v>Нови Сад</v>
      </c>
      <c r="R13" s="10" t="n">
        <v>95</v>
      </c>
      <c r="S13" s="10" t="n">
        <v>93</v>
      </c>
      <c r="T13" s="10" t="n">
        <v>93</v>
      </c>
      <c r="U13" s="10" t="n">
        <v>96</v>
      </c>
      <c r="V13" s="8" t="n">
        <f aca="false">SUM(R13+S13+T13+U13)</f>
        <v>377</v>
      </c>
      <c r="W13" s="43"/>
      <c r="X13" s="78"/>
    </row>
    <row collapsed="false" customFormat="false" customHeight="false" hidden="false" ht="14.4" outlineLevel="0" r="14">
      <c r="A14" s="13" t="n">
        <v>12</v>
      </c>
      <c r="B14" s="11" t="s">
        <v>76</v>
      </c>
      <c r="C14" s="11" t="n">
        <v>2009</v>
      </c>
      <c r="D14" s="20" t="s">
        <v>19</v>
      </c>
      <c r="E14" s="11" t="str">
        <f aca="false">CONCATENATE(IF(D14="СК ‚‚Уљма‚‚";"Уљма";"");IF(D14="СК ‚‚Младост‚‚";"Инђија";"");IF(D14="СД ‚‚Јединство‚‚";"Стара Пазова";"");IF(D14="СД ‚‚Панчево 1813‚‚";"Панчево";"");IF(D14="СД ‚‚Врбас‚‚";"Врбас";"");IF(D14="СД ‚‚Бечкерек 1825‚‚";"Зрењанин";"");IF(D14="СК ‚‚Татра‚‚";"Кисач";"");IF(D14="СК ‚‚Партизан‚‚";"Чортановци";"");IF(D14="СД ‚‚Нови Сад 1790‚‚";"Нови Сад";"");IF(D14="СК ‚‚Живко Релић-Зуц‚‚";"Сремска Митровица";"");IF(D14="СД ‚‚Раде Кончар‚‚";"Апатин";"");IF(D14="СД ‚‚Стражилово‚‚";"Сремски Карловци";"");IF(D14="СК ‚‚Тиса‚‚";"Адорјан";"");IF(D14="СД ‚‚Кикинда‚‚";"Кикинда";"");IF(D14="СД ‚‚7. Јули‚‚";"Оџаци";"");IF(D14="СД ‚‚Одбрана‚‚";"Бела Црква";"");IF(D14="СК ‚‚Хајдук‚‚";"Кула";"");IF(D14="СК ‚‚Новолин‚‚";"Нови Сад";"");IF(D14="СК ‚‚Виноградар‚‚";"Лединци";"");IF(D14="ИСД ‚‚Стрелац‚‚";"Нови Сад";""))</f>
        <v>Панчево</v>
      </c>
      <c r="F14" s="11" t="n">
        <v>84</v>
      </c>
      <c r="G14" s="11" t="n">
        <v>85</v>
      </c>
      <c r="H14" s="11" t="n">
        <v>81</v>
      </c>
      <c r="I14" s="11" t="n">
        <v>82</v>
      </c>
      <c r="J14" s="11" t="n">
        <v>90</v>
      </c>
      <c r="K14" s="11" t="n">
        <v>89</v>
      </c>
      <c r="L14" s="77" t="n">
        <f aca="false">SUM(F14+G14+H14+I14+J14+K14)</f>
        <v>511</v>
      </c>
      <c r="M14" s="8" t="n">
        <v>12</v>
      </c>
      <c r="N14" s="10" t="s">
        <v>164</v>
      </c>
      <c r="O14" s="11" t="n">
        <v>2008</v>
      </c>
      <c r="P14" s="14" t="s">
        <v>156</v>
      </c>
      <c r="Q14" s="10" t="str">
        <f aca="false">CONCATENATE(IF(P14="СК ‚‚Уљма‚‚";"Уљма";"");IF(P14="СК ‚‚Младост‚‚";"Инђија";"");IF(P14="СД ‚‚Јединство‚‚";"Стара Пазова";"");IF(P14="СД ‚‚Панчево 1813‚‚";"Панчево";"");IF(P14="СД ‚‚Врбас‚‚";"Врбас";"");IF(P14="СД ‚‚Бечкерек 1825‚‚";"Зрењанин";"");IF(P14="СК ‚‚Татра‚‚";"Кисач";"");IF(P14="СК ‚‚Партизан‚‚";"Чортановци";"");IF(P14="СД ‚‚Нови Сад 1790‚‚";"Нови Сад";"");IF(P14="СК ‚‚Живко Релић-Зуц‚‚";"Сремска Митровица";"");IF(P14="СД ‚‚Раде Кончар‚‚";"Апатин";"");IF(P14="СД ‚‚Стражилово‚‚";"Сремски Карловци";"");IF(P14="СК ‚‚Тиса‚‚";"Адорјан";"");IF(P14="СД ‚‚Кикинда‚‚";"Кикинда";"");IF(P14="СД ‚‚7. Јули‚‚";"Оџаци";"");IF(P14="СД ‚‚Одбрана‚‚";"Бела Црква";"");IF(P14="СК ‚‚Хајдук‚‚";"Кула";"");IF(P14="СК ‚‚Новолин‚‚";"Нови Сад";"");IF(P14="СК ‚‚Виноградар‚‚";"Лединци";"");IF(P14="ИСД ‚‚Стрелац‚‚";"Нови Сад";""))</f>
        <v>Стара Пазова</v>
      </c>
      <c r="R14" s="10" t="n">
        <v>97</v>
      </c>
      <c r="S14" s="10" t="n">
        <v>93</v>
      </c>
      <c r="T14" s="10" t="n">
        <v>96</v>
      </c>
      <c r="U14" s="10" t="n">
        <v>91</v>
      </c>
      <c r="V14" s="8" t="n">
        <f aca="false">SUM(R14+S14+T14+U14)</f>
        <v>377</v>
      </c>
      <c r="W14" s="43"/>
      <c r="X14" s="78"/>
    </row>
    <row collapsed="false" customFormat="false" customHeight="false" hidden="false" ht="14.4" outlineLevel="0" r="15">
      <c r="A15" s="13" t="n">
        <v>13</v>
      </c>
      <c r="B15" s="11" t="s">
        <v>50</v>
      </c>
      <c r="C15" s="11" t="n">
        <v>2008</v>
      </c>
      <c r="D15" s="20" t="s">
        <v>46</v>
      </c>
      <c r="E15" s="11" t="str">
        <f aca="false">CONCATENATE(IF(D15="СК ‚‚Уљма‚‚";"Уљма";"");IF(D15="СК ‚‚Младост‚‚";"Инђија";"");IF(D15="СД ‚‚Јединство‚‚";"Стара Пазова";"");IF(D15="СД ‚‚Панчево 1813‚‚";"Панчево";"");IF(D15="СД ‚‚Врбас‚‚";"Врбас";"");IF(D15="СД ‚‚Бечкерек 1825‚‚";"Зрењанин";"");IF(D15="СК ‚‚Татра‚‚";"Кисач";"");IF(D15="СК ‚‚Партизан‚‚";"Чортановци";"");IF(D15="СД ‚‚Нови Сад 1790‚‚";"Нови Сад";"");IF(D15="СК ‚‚Живко Релић-Зуц‚‚";"Сремска Митровица";"");IF(D15="СД ‚‚Раде Кончар‚‚";"Апатин";"");IF(D15="СД ‚‚Стражилово‚‚";"Сремски Карловци";"");IF(D15="СК ‚‚Тиса‚‚";"Адорјан";"");IF(D15="СД ‚‚Кикинда‚‚";"Кикинда";"");IF(D15="СД ‚‚7. Јули‚‚";"Оџаци";"");IF(D15="СД ‚‚Одбрана‚‚";"Бела Црква";"");IF(D15="СК ‚‚Хајдук‚‚";"Кула";"");IF(D15="СК ‚‚Новолин‚‚";"Нови Сад";"");IF(D15="СК ‚‚Виноградар‚‚";"Лединци";"");IF(D15="ИСД ‚‚Стрелац‚‚";"Нови Сад";""))</f>
        <v>Врбас</v>
      </c>
      <c r="F15" s="11" t="n">
        <v>84</v>
      </c>
      <c r="G15" s="11" t="n">
        <v>81</v>
      </c>
      <c r="H15" s="11" t="n">
        <v>89</v>
      </c>
      <c r="I15" s="11" t="n">
        <v>83</v>
      </c>
      <c r="J15" s="11" t="n">
        <v>81</v>
      </c>
      <c r="K15" s="11" t="n">
        <v>82</v>
      </c>
      <c r="L15" s="77" t="n">
        <f aca="false">SUM(F15+G15+H15+I15+J15+K15)</f>
        <v>500</v>
      </c>
      <c r="M15" s="8" t="n">
        <v>13</v>
      </c>
      <c r="N15" s="10" t="s">
        <v>207</v>
      </c>
      <c r="O15" s="10" t="n">
        <v>2005</v>
      </c>
      <c r="P15" s="14" t="s">
        <v>70</v>
      </c>
      <c r="Q15" s="10" t="str">
        <f aca="false">CONCATENATE(IF(P15="СК ‚‚Уљма‚‚";"Уљма";"");IF(P15="СК ‚‚Младост‚‚";"Инђија";"");IF(P15="СД ‚‚Јединство‚‚";"Стара Пазова";"");IF(P15="СД ‚‚Панчево 1813‚‚";"Панчево";"");IF(P15="СД ‚‚Врбас‚‚";"Врбас";"");IF(P15="СД ‚‚Бечкерек 1825‚‚";"Зрењанин";"");IF(P15="СК ‚‚Татра‚‚";"Кисач";"");IF(P15="СК ‚‚Партизан‚‚";"Чортановци";"");IF(P15="СД ‚‚Нови Сад 1790‚‚";"Нови Сад";"");IF(P15="СК ‚‚Живко Релић-Зуц‚‚";"Сремска Митровица";"");IF(P15="СД ‚‚Раде Кончар‚‚";"Апатин";"");IF(P15="СД ‚‚Стражилово‚‚";"Сремски Карловци";"");IF(P15="СК ‚‚Тиса‚‚";"Адорјан";"");IF(P15="СД ‚‚Кикинда‚‚";"Кикинда";"");IF(P15="СД ‚‚7. Јули‚‚";"Оџаци";"");IF(P15="СД ‚‚Одбрана‚‚";"Бела Црква";"");IF(P15="СК ‚‚Хајдук‚‚";"Кула";"");IF(P15="СК ‚‚Новолин‚‚";"Нови Сад";"");IF(P15="СК ‚‚Виноградар‚‚";"Лединци";"");IF(P15="ИСД ‚‚Стрелац‚‚";"Нови Сад";""))</f>
        <v>Сремска Митровица</v>
      </c>
      <c r="R15" s="10" t="n">
        <v>92</v>
      </c>
      <c r="S15" s="10" t="n">
        <v>94</v>
      </c>
      <c r="T15" s="10" t="n">
        <v>93</v>
      </c>
      <c r="U15" s="10" t="n">
        <v>97</v>
      </c>
      <c r="V15" s="8" t="n">
        <f aca="false">SUM(R15+S15+T15+U15)</f>
        <v>376</v>
      </c>
      <c r="W15" s="43"/>
      <c r="X15" s="78"/>
    </row>
    <row collapsed="false" customFormat="false" customHeight="false" hidden="false" ht="14.4" outlineLevel="0" r="16">
      <c r="M16" s="8" t="n">
        <v>14</v>
      </c>
      <c r="N16" s="10" t="s">
        <v>189</v>
      </c>
      <c r="O16" s="10" t="n">
        <v>2004</v>
      </c>
      <c r="P16" s="14" t="s">
        <v>5</v>
      </c>
      <c r="Q16" s="10" t="str">
        <f aca="false">CONCATENATE(IF(P16="СК ‚‚Уљма‚‚";"Уљма";"");IF(P16="СК ‚‚Младост‚‚";"Инђија";"");IF(P16="СД ‚‚Јединство‚‚";"Стара Пазова";"");IF(P16="СД ‚‚Панчево 1813‚‚";"Панчево";"");IF(P16="СД ‚‚Врбас‚‚";"Врбас";"");IF(P16="СД ‚‚Бечкерек 1825‚‚";"Зрењанин";"");IF(P16="СК ‚‚Татра‚‚";"Кисач";"");IF(P16="СК ‚‚Партизан‚‚";"Чортановци";"");IF(P16="СД ‚‚Нови Сад 1790‚‚";"Нови Сад";"");IF(P16="СК ‚‚Живко Релић-Зуц‚‚";"Сремска Митровица";"");IF(P16="СД ‚‚Раде Кончар‚‚";"Апатин";"");IF(P16="СД ‚‚Стражилово‚‚";"Сремски Карловци";"");IF(P16="СК ‚‚Тиса‚‚";"Адорјан";"");IF(P16="СД ‚‚Кикинда‚‚";"Кикинда";"");IF(P16="СД ‚‚7. Јули‚‚";"Оџаци";"");IF(P16="СД ‚‚Одбрана‚‚";"Бела Црква";"");IF(P16="СК ‚‚Хајдук‚‚";"Кула";"");IF(P16="СК ‚‚Новолин‚‚";"Нови Сад";"");IF(P16="СК ‚‚Виноградар‚‚";"Лединци";"");IF(P16="ИСД ‚‚Стрелац‚‚";"Нови Сад";""))</f>
        <v>Нови Сад</v>
      </c>
      <c r="R16" s="10" t="n">
        <v>93</v>
      </c>
      <c r="S16" s="10" t="n">
        <v>92</v>
      </c>
      <c r="T16" s="10" t="n">
        <v>95</v>
      </c>
      <c r="U16" s="10" t="n">
        <v>95</v>
      </c>
      <c r="V16" s="8" t="n">
        <f aca="false">SUM(R16+S16+T16+U16)</f>
        <v>375</v>
      </c>
      <c r="W16" s="80"/>
      <c r="X16" s="80"/>
    </row>
    <row collapsed="false" customFormat="false" customHeight="false" hidden="false" ht="21" outlineLevel="0" r="17">
      <c r="A17" s="12" t="s">
        <v>208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81" t="n">
        <v>15</v>
      </c>
      <c r="N17" s="10" t="s">
        <v>165</v>
      </c>
      <c r="O17" s="11" t="n">
        <v>2006</v>
      </c>
      <c r="P17" s="14" t="s">
        <v>3</v>
      </c>
      <c r="Q17" s="10" t="str">
        <f aca="false">CONCATENATE(IF(P17="СК ‚‚Уљма‚‚";"Уљма";"");IF(P17="СК ‚‚Младост‚‚";"Инђија";"");IF(P17="СД ‚‚Јединство‚‚";"Стара Пазова";"");IF(P17="СД ‚‚Панчево 1813‚‚";"Панчево";"");IF(P17="СД ‚‚Врбас‚‚";"Врбас";"");IF(P17="СД ‚‚Бечкерек 1825‚‚";"Зрењанин";"");IF(P17="СК ‚‚Татра‚‚";"Кисач";"");IF(P17="СК ‚‚Партизан‚‚";"Чортановци";"");IF(P17="СД ‚‚Нови Сад 1790‚‚";"Нови Сад";"");IF(P17="СК ‚‚Живко Релић-Зуц‚‚";"Сремска Митровица";"");IF(P17="СД ‚‚Раде Кончар‚‚";"Апатин";"");IF(P17="СД ‚‚Стражилово‚‚";"Сремски Карловци";"");IF(P17="СК ‚‚Тиса‚‚";"Адорјан";"");IF(P17="СД ‚‚Кикинда‚‚";"Кикинда";"");IF(P17="СД ‚‚7. Јули‚‚";"Оџаци";"");IF(P17="СД ‚‚Одбрана‚‚";"Бела Црква";"");IF(P17="СК ‚‚Хајдук‚‚";"Кула";"");IF(P17="СК ‚‚Новолин‚‚";"Нови Сад";"");IF(P17="СК ‚‚Виноградар‚‚";"Лединци";"");IF(P17="ИСД ‚‚Стрелац‚‚";"Нови Сад";""))</f>
        <v>Инђија</v>
      </c>
      <c r="R17" s="10" t="n">
        <v>92</v>
      </c>
      <c r="S17" s="10" t="n">
        <v>92</v>
      </c>
      <c r="T17" s="10" t="n">
        <v>91</v>
      </c>
      <c r="U17" s="10" t="n">
        <v>96</v>
      </c>
      <c r="V17" s="8" t="n">
        <f aca="false">SUM(R17+S17+T17+U17)</f>
        <v>371</v>
      </c>
      <c r="W17" s="80"/>
      <c r="X17" s="80"/>
    </row>
    <row collapsed="false" customFormat="false" customHeight="false" hidden="false" ht="14.4" outlineLevel="0" r="18">
      <c r="A18" s="13" t="s">
        <v>153</v>
      </c>
      <c r="B18" s="13" t="s">
        <v>82</v>
      </c>
      <c r="C18" s="13" t="s">
        <v>8</v>
      </c>
      <c r="D18" s="13" t="s">
        <v>83</v>
      </c>
      <c r="E18" s="13" t="s">
        <v>84</v>
      </c>
      <c r="F18" s="13" t="s">
        <v>9</v>
      </c>
      <c r="G18" s="13" t="s">
        <v>10</v>
      </c>
      <c r="H18" s="13" t="s">
        <v>130</v>
      </c>
      <c r="I18" s="13" t="s">
        <v>131</v>
      </c>
      <c r="J18" s="13" t="s">
        <v>132</v>
      </c>
      <c r="K18" s="13" t="s">
        <v>133</v>
      </c>
      <c r="L18" s="13" t="s">
        <v>11</v>
      </c>
      <c r="M18" s="81" t="n">
        <v>16</v>
      </c>
      <c r="N18" s="10" t="s">
        <v>167</v>
      </c>
      <c r="O18" s="11" t="n">
        <v>2006</v>
      </c>
      <c r="P18" s="14" t="s">
        <v>46</v>
      </c>
      <c r="Q18" s="10" t="str">
        <f aca="false">CONCATENATE(IF(P18="СК ‚‚Уљма‚‚";"Уљма";"");IF(P18="СК ‚‚Младост‚‚";"Инђија";"");IF(P18="СД ‚‚Јединство‚‚";"Стара Пазова";"");IF(P18="СД ‚‚Панчево 1813‚‚";"Панчево";"");IF(P18="СД ‚‚Врбас‚‚";"Врбас";"");IF(P18="СД ‚‚Бечкерек 1825‚‚";"Зрењанин";"");IF(P18="СК ‚‚Татра‚‚";"Кисач";"");IF(P18="СК ‚‚Партизан‚‚";"Чортановци";"");IF(P18="СД ‚‚Нови Сад 1790‚‚";"Нови Сад";"");IF(P18="СК ‚‚Живко Релић-Зуц‚‚";"Сремска Митровица";"");IF(P18="СД ‚‚Раде Кончар‚‚";"Апатин";"");IF(P18="СД ‚‚Стражилово‚‚";"Сремски Карловци";"");IF(P18="СК ‚‚Тиса‚‚";"Адорјан";"");IF(P18="СД ‚‚Кикинда‚‚";"Кикинда";"");IF(P18="СД ‚‚7. Јули‚‚";"Оџаци";"");IF(P18="СД ‚‚Одбрана‚‚";"Бела Црква";"");IF(P18="СК ‚‚Хајдук‚‚";"Кула";"");IF(P18="СК ‚‚Новолин‚‚";"Нови Сад";"");IF(P18="СК ‚‚Виноградар‚‚";"Лединци";"");IF(P18="ИСД ‚‚Стрелац‚‚";"Нови Сад";""))</f>
        <v>Врбас</v>
      </c>
      <c r="R18" s="10" t="n">
        <v>88</v>
      </c>
      <c r="S18" s="10" t="n">
        <v>92</v>
      </c>
      <c r="T18" s="10" t="n">
        <v>92</v>
      </c>
      <c r="U18" s="10" t="n">
        <v>95</v>
      </c>
      <c r="V18" s="8" t="n">
        <f aca="false">SUM(R18+S18+T18+U18)</f>
        <v>367</v>
      </c>
      <c r="W18" s="80"/>
      <c r="X18" s="80"/>
    </row>
    <row collapsed="false" customFormat="false" customHeight="false" hidden="false" ht="14.4" outlineLevel="0" r="19">
      <c r="A19" s="13" t="n">
        <v>1</v>
      </c>
      <c r="B19" s="10" t="s">
        <v>145</v>
      </c>
      <c r="C19" s="10" t="n">
        <v>2006</v>
      </c>
      <c r="D19" s="14" t="s">
        <v>19</v>
      </c>
      <c r="E19" s="10" t="str">
        <f aca="false">CONCATENATE(IF(D19="СК ‚‚Уљма‚‚";"Уљма";"");IF(D19="СК ‚‚Младост‚‚";"Инђија";"");IF(D19="СД ‚‚Јединство‚‚";"Стара Пазова";"");IF(D19="СД ‚‚Панчево 1813‚‚";"Панчево";"");IF(D19="СД ‚‚Врбас‚‚";"Врбас";"");IF(D19="СД ‚‚Бечкерек 1825‚‚";"Зрењанин";"");IF(D19="СК ‚‚Татра‚‚";"Кисач";"");IF(D19="СК ‚‚Партизан‚‚";"Чортановци";"");IF(D19="СД ‚‚Нови Сад 1790‚‚";"Нови Сад";"");IF(D19="СК ‚‚Живко Релић-Зуц‚‚";"Сремска Митровица";"");IF(D19="СД ‚‚Раде Кончар‚‚";"Апатин";"");IF(D19="СД ‚‚Стражилово‚‚";"Сремски Карловци";"");IF(D19="СК ‚‚Тиса‚‚";"Адорјан";"");IF(D19="СД ‚‚Кикинда‚‚";"Кикинда";"");IF(D19="СД ‚‚7. Јули‚‚";"Оџаци";"");IF(D19="СД ‚‚Одбрана‚‚";"Бела Црква";"");IF(D19="СК ‚‚Хајдук‚‚";"Кула";"");IF(D19="СК ‚‚Новолин‚‚";"Нови Сад";"");IF(D19="СК ‚‚Виноградар‚‚";"Лединци";"");IF(D19="ИСД ‚‚Стрелац‚‚";"Нови Сад";""))</f>
        <v>Панчево</v>
      </c>
      <c r="F19" s="10" t="n">
        <v>90</v>
      </c>
      <c r="G19" s="10" t="n">
        <v>91</v>
      </c>
      <c r="H19" s="10" t="n">
        <v>94</v>
      </c>
      <c r="I19" s="10" t="n">
        <v>96</v>
      </c>
      <c r="J19" s="10" t="n">
        <v>93</v>
      </c>
      <c r="K19" s="10" t="n">
        <v>95</v>
      </c>
      <c r="L19" s="13" t="n">
        <f aca="false">SUM(F19+G19+H19+I19+J19+K19)</f>
        <v>559</v>
      </c>
      <c r="M19" s="81" t="n">
        <v>17</v>
      </c>
      <c r="N19" s="10" t="s">
        <v>15</v>
      </c>
      <c r="O19" s="11" t="n">
        <v>2007</v>
      </c>
      <c r="P19" s="14" t="s">
        <v>5</v>
      </c>
      <c r="Q19" s="10" t="str">
        <f aca="false">CONCATENATE(IF(P19="СК ‚‚Уљма‚‚";"Уљма";"");IF(P19="СК ‚‚Младост‚‚";"Инђија";"");IF(P19="СД ‚‚Јединство‚‚";"Стара Пазова";"");IF(P19="СД ‚‚Панчево 1813‚‚";"Панчево";"");IF(P19="СД ‚‚Врбас‚‚";"Врбас";"");IF(P19="СД ‚‚Бечкерек 1825‚‚";"Зрењанин";"");IF(P19="СК ‚‚Татра‚‚";"Кисач";"");IF(P19="СК ‚‚Партизан‚‚";"Чортановци";"");IF(P19="СД ‚‚Нови Сад 1790‚‚";"Нови Сад";"");IF(P19="СК ‚‚Живко Релић-Зуц‚‚";"Сремска Митровица";"");IF(P19="СД ‚‚Раде Кончар‚‚";"Апатин";"");IF(P19="СД ‚‚Стражилово‚‚";"Сремски Карловци";"");IF(P19="СК ‚‚Тиса‚‚";"Адорјан";"");IF(P19="СД ‚‚Кикинда‚‚";"Кикинда";"");IF(P19="СД ‚‚7. Јули‚‚";"Оџаци";"");IF(P19="СД ‚‚Одбрана‚‚";"Бела Црква";"");IF(P19="СК ‚‚Хајдук‚‚";"Кула";"");IF(P19="СК ‚‚Новолин‚‚";"Нови Сад";"");IF(P19="СК ‚‚Виноградар‚‚";"Лединци";"");IF(P19="ИСД ‚‚Стрелац‚‚";"Нови Сад";""))</f>
        <v>Нови Сад</v>
      </c>
      <c r="R19" s="10" t="n">
        <v>87</v>
      </c>
      <c r="S19" s="10" t="n">
        <v>93</v>
      </c>
      <c r="T19" s="10" t="n">
        <v>91</v>
      </c>
      <c r="U19" s="10" t="n">
        <v>95</v>
      </c>
      <c r="V19" s="8" t="n">
        <f aca="false">SUM(R19+S19+T19+U19)</f>
        <v>366</v>
      </c>
      <c r="W19" s="80"/>
      <c r="X19" s="80"/>
    </row>
    <row collapsed="false" customFormat="false" customHeight="false" hidden="false" ht="14.4" outlineLevel="0" r="20">
      <c r="A20" s="13" t="n">
        <v>2</v>
      </c>
      <c r="B20" s="10" t="s">
        <v>190</v>
      </c>
      <c r="C20" s="10" t="n">
        <v>2004</v>
      </c>
      <c r="D20" s="14" t="s">
        <v>19</v>
      </c>
      <c r="E20" s="10" t="str">
        <f aca="false">CONCATENATE(IF(D20="СК ‚‚Уљма‚‚";"Уљма";"");IF(D20="СК ‚‚Младост‚‚";"Инђија";"");IF(D20="СД ‚‚Јединство‚‚";"Стара Пазова";"");IF(D20="СД ‚‚Панчево 1813‚‚";"Панчево";"");IF(D20="СД ‚‚Врбас‚‚";"Врбас";"");IF(D20="СД ‚‚Бечкерек 1825‚‚";"Зрењанин";"");IF(D20="СК ‚‚Татра‚‚";"Кисач";"");IF(D20="СК ‚‚Партизан‚‚";"Чортановци";"");IF(D20="СД ‚‚Нови Сад 1790‚‚";"Нови Сад";"");IF(D20="СК ‚‚Живко Релић-Зуц‚‚";"Сремска Митровица";"");IF(D20="СД ‚‚Раде Кончар‚‚";"Апатин";"");IF(D20="СД ‚‚Стражилово‚‚";"Сремски Карловци";"");IF(D20="СК ‚‚Тиса‚‚";"Адорјан";"");IF(D20="СД ‚‚Кикинда‚‚";"Кикинда";"");IF(D20="СД ‚‚7. Јули‚‚";"Оџаци";"");IF(D20="СД ‚‚Одбрана‚‚";"Бела Црква";"");IF(D20="СК ‚‚Хајдук‚‚";"Кула";"");IF(D20="СК ‚‚Новолин‚‚";"Нови Сад";"");IF(D20="СК ‚‚Виноградар‚‚";"Лединци";"");IF(D20="ИСД ‚‚Стрелац‚‚";"Нови Сад";""))</f>
        <v>Панчево</v>
      </c>
      <c r="F20" s="10" t="n">
        <v>89</v>
      </c>
      <c r="G20" s="10" t="n">
        <v>89</v>
      </c>
      <c r="H20" s="10" t="n">
        <v>92</v>
      </c>
      <c r="I20" s="10" t="n">
        <v>91</v>
      </c>
      <c r="J20" s="10" t="n">
        <v>95</v>
      </c>
      <c r="K20" s="10" t="n">
        <v>91</v>
      </c>
      <c r="L20" s="13" t="n">
        <f aca="false">SUM(F20+G20+H20+I20+J20+K20)</f>
        <v>547</v>
      </c>
      <c r="M20" s="81" t="n">
        <v>18</v>
      </c>
      <c r="N20" s="10" t="s">
        <v>169</v>
      </c>
      <c r="O20" s="40" t="n">
        <v>2008</v>
      </c>
      <c r="P20" s="14" t="s">
        <v>3</v>
      </c>
      <c r="Q20" s="10" t="str">
        <f aca="false">CONCATENATE(IF(P20="СК ‚‚Уљма‚‚";"Уљма";"");IF(P20="СК ‚‚Младост‚‚";"Инђија";"");IF(P20="СД ‚‚Јединство‚‚";"Стара Пазова";"");IF(P20="СД ‚‚Панчево 1813‚‚";"Панчево";"");IF(P20="СД ‚‚Врбас‚‚";"Врбас";"");IF(P20="СД ‚‚Бечкерек 1825‚‚";"Зрењанин";"");IF(P20="СК ‚‚Татра‚‚";"Кисач";"");IF(P20="СК ‚‚Партизан‚‚";"Чортановци";"");IF(P20="СД ‚‚Нови Сад 1790‚‚";"Нови Сад";"");IF(P20="СК ‚‚Живко Релић-Зуц‚‚";"Сремска Митровица";"");IF(P20="СД ‚‚Раде Кончар‚‚";"Апатин";"");IF(P20="СД ‚‚Стражилово‚‚";"Сремски Карловци";"");IF(P20="СК ‚‚Тиса‚‚";"Адорјан";"");IF(P20="СД ‚‚Кикинда‚‚";"Кикинда";"");IF(P20="СД ‚‚7. Јули‚‚";"Оџаци";"");IF(P20="СД ‚‚Одбрана‚‚";"Бела Црква";"");IF(P20="СК ‚‚Хајдук‚‚";"Кула";"");IF(P20="СК ‚‚Новолин‚‚";"Нови Сад";"");IF(P20="СК ‚‚Виноградар‚‚";"Лединци";"");IF(P20="ИСД ‚‚Стрелац‚‚";"Нови Сад";""))</f>
        <v>Инђија</v>
      </c>
      <c r="R20" s="10" t="n">
        <v>90</v>
      </c>
      <c r="S20" s="10" t="n">
        <v>95</v>
      </c>
      <c r="T20" s="10" t="n">
        <v>90</v>
      </c>
      <c r="U20" s="10" t="n">
        <v>87</v>
      </c>
      <c r="V20" s="8" t="n">
        <f aca="false">SUM(R20+S20+T20+U20)</f>
        <v>362</v>
      </c>
      <c r="W20" s="80"/>
      <c r="X20" s="80"/>
    </row>
    <row collapsed="false" customFormat="false" customHeight="false" hidden="false" ht="14.4" outlineLevel="0" r="21">
      <c r="A21" s="13" t="n">
        <v>3</v>
      </c>
      <c r="B21" s="10" t="s">
        <v>114</v>
      </c>
      <c r="C21" s="37" t="n">
        <v>2007</v>
      </c>
      <c r="D21" s="14" t="s">
        <v>3</v>
      </c>
      <c r="E21" s="10" t="str">
        <f aca="false">CONCATENATE(IF(D21="СК ‚‚Уљма‚‚";"Уљма";"");IF(D21="СК ‚‚Младост‚‚";"Инђија";"");IF(D21="СД ‚‚Јединство‚‚";"Стара Пазова";"");IF(D21="СД ‚‚Панчево 1813‚‚";"Панчево";"");IF(D21="СД ‚‚Врбас‚‚";"Врбас";"");IF(D21="СД ‚‚Бечкерек 1825‚‚";"Зрењанин";"");IF(D21="СК ‚‚Татра‚‚";"Кисач";"");IF(D21="СК ‚‚Партизан‚‚";"Чортановци";"");IF(D21="СД ‚‚Нови Сад 1790‚‚";"Нови Сад";"");IF(D21="СК ‚‚Живко Релић-Зуц‚‚";"Сремска Митровица";"");IF(D21="СД ‚‚Раде Кончар‚‚";"Апатин";"");IF(D21="СД ‚‚Стражилово‚‚";"Сремски Карловци";"");IF(D21="СК ‚‚Тиса‚‚";"Адорјан";"");IF(D21="СД ‚‚Кикинда‚‚";"Кикинда";"");IF(D21="СД ‚‚7. Јули‚‚";"Оџаци";"");IF(D21="СД ‚‚Одбрана‚‚";"Бела Црква";"");IF(D21="СК ‚‚Хајдук‚‚";"Кула";"");IF(D21="СК ‚‚Новолин‚‚";"Нови Сад";"");IF(D21="СК ‚‚Виноградар‚‚";"Лединци";"");IF(D21="ИСД ‚‚Стрелац‚‚";"Нови Сад";""))</f>
        <v>Инђија</v>
      </c>
      <c r="F21" s="10" t="n">
        <v>90</v>
      </c>
      <c r="G21" s="10" t="n">
        <v>74</v>
      </c>
      <c r="H21" s="10" t="n">
        <v>90</v>
      </c>
      <c r="I21" s="10" t="n">
        <v>89</v>
      </c>
      <c r="J21" s="10" t="n">
        <v>88</v>
      </c>
      <c r="K21" s="10" t="n">
        <v>87</v>
      </c>
      <c r="L21" s="13" t="n">
        <f aca="false">SUM(F21+G21+H21+I21+J21+K21)</f>
        <v>518</v>
      </c>
      <c r="M21" s="81" t="n">
        <v>19</v>
      </c>
      <c r="N21" s="10" t="s">
        <v>87</v>
      </c>
      <c r="O21" s="11" t="n">
        <v>2008</v>
      </c>
      <c r="P21" s="14" t="s">
        <v>46</v>
      </c>
      <c r="Q21" s="10" t="str">
        <f aca="false">CONCATENATE(IF(P21="СК ‚‚Уљма‚‚";"Уљма";"");IF(P21="СК ‚‚Младост‚‚";"Инђија";"");IF(P21="СД ‚‚Јединство‚‚";"Стара Пазова";"");IF(P21="СД ‚‚Панчево 1813‚‚";"Панчево";"");IF(P21="СД ‚‚Врбас‚‚";"Врбас";"");IF(P21="СД ‚‚Бечкерек 1825‚‚";"Зрењанин";"");IF(P21="СК ‚‚Татра‚‚";"Кисач";"");IF(P21="СК ‚‚Партизан‚‚";"Чортановци";"");IF(P21="СД ‚‚Нови Сад 1790‚‚";"Нови Сад";"");IF(P21="СК ‚‚Живко Релић-Зуц‚‚";"Сремска Митровица";"");IF(P21="СД ‚‚Раде Кончар‚‚";"Апатин";"");IF(P21="СД ‚‚Стражилово‚‚";"Сремски Карловци";"");IF(P21="СК ‚‚Тиса‚‚";"Адорјан";"");IF(P21="СД ‚‚Кикинда‚‚";"Кикинда";"");IF(P21="СД ‚‚7. Јули‚‚";"Оџаци";"");IF(P21="СД ‚‚Одбрана‚‚";"Бела Црква";"");IF(P21="СК ‚‚Хајдук‚‚";"Кула";"");IF(P21="СК ‚‚Новолин‚‚";"Нови Сад";"");IF(P21="СК ‚‚Виноградар‚‚";"Лединци";"");IF(P21="ИСД ‚‚Стрелац‚‚";"Нови Сад";""))</f>
        <v>Врбас</v>
      </c>
      <c r="R21" s="10" t="n">
        <v>89</v>
      </c>
      <c r="S21" s="10" t="n">
        <v>88</v>
      </c>
      <c r="T21" s="10" t="n">
        <v>93</v>
      </c>
      <c r="U21" s="10" t="n">
        <v>88</v>
      </c>
      <c r="V21" s="8" t="n">
        <f aca="false">SUM(R21+S21+T21+U21)</f>
        <v>358</v>
      </c>
      <c r="W21" s="80"/>
      <c r="X21" s="80"/>
    </row>
    <row collapsed="false" customFormat="false" customHeight="false" hidden="false" ht="14.4" outlineLevel="0" r="22">
      <c r="A22" s="13" t="n">
        <v>4</v>
      </c>
      <c r="B22" s="10" t="s">
        <v>148</v>
      </c>
      <c r="C22" s="10" t="n">
        <v>2009</v>
      </c>
      <c r="D22" s="14" t="s">
        <v>37</v>
      </c>
      <c r="E22" s="10" t="str">
        <f aca="false">CONCATENATE(IF(D22="СК ‚‚Уљма‚‚";"Уљма";"");IF(D22="СК ‚‚Младост‚‚";"Инђија";"");IF(D22="СД ‚‚Јединство‚‚";"Стара Пазова";"");IF(D22="СД ‚‚Панчево 1813‚‚";"Панчево";"");IF(D22="СД ‚‚Врбас‚‚";"Врбас";"");IF(D22="СД ‚‚Бечкерек 1825‚‚";"Зрењанин";"");IF(D22="СК ‚‚Татра‚‚";"Кисач";"");IF(D22="СК ‚‚Партизан‚‚";"Чортановци";"");IF(D22="СД ‚‚Нови Сад 1790‚‚";"Нови Сад";"");IF(D22="СК ‚‚Живко Релић-Зуц‚‚";"Сремска Митровица";"");IF(D22="СД ‚‚Раде Кончар‚‚";"Апатин";"");IF(D22="СД ‚‚Стражилово‚‚";"Сремски Карловци";"");IF(D22="СК ‚‚Тиса‚‚";"Адорјан";"");IF(D22="СД ‚‚Кикинда‚‚";"Кикинда";"");IF(D22="СД ‚‚7. Јули‚‚";"Оџаци";"");IF(D22="СД ‚‚Одбрана‚‚";"Бела Црква";"");IF(D22="СК ‚‚Хајдук‚‚";"Кула";"");IF(D22="СК ‚‚Новолин‚‚";"Нови Сад";"");IF(D22="СК ‚‚Виноградар‚‚";"Лединци";"");IF(D22="ИСД ‚‚Стрелац‚‚";"Нови Сад";""))</f>
        <v>Уљма</v>
      </c>
      <c r="F22" s="10" t="n">
        <v>84</v>
      </c>
      <c r="G22" s="10" t="n">
        <v>84</v>
      </c>
      <c r="H22" s="10" t="n">
        <v>84</v>
      </c>
      <c r="I22" s="10" t="n">
        <v>87</v>
      </c>
      <c r="J22" s="10" t="n">
        <v>85</v>
      </c>
      <c r="K22" s="10" t="n">
        <v>88</v>
      </c>
      <c r="L22" s="13" t="n">
        <f aca="false">SUM(F22+G22+H22+I22+J22+K22)</f>
        <v>512</v>
      </c>
      <c r="M22" s="81" t="n">
        <v>20</v>
      </c>
      <c r="N22" s="10" t="s">
        <v>192</v>
      </c>
      <c r="O22" s="10" t="n">
        <v>2005</v>
      </c>
      <c r="P22" s="14" t="s">
        <v>46</v>
      </c>
      <c r="Q22" s="10" t="str">
        <f aca="false">CONCATENATE(IF(P22="СК ‚‚Уљма‚‚";"Уљма";"");IF(P22="СК ‚‚Младост‚‚";"Инђија";"");IF(P22="СД ‚‚Јединство‚‚";"Стара Пазова";"");IF(P22="СД ‚‚Панчево 1813‚‚";"Панчево";"");IF(P22="СД ‚‚Врбас‚‚";"Врбас";"");IF(P22="СД ‚‚Бечкерек 1825‚‚";"Зрењанин";"");IF(P22="СК ‚‚Татра‚‚";"Кисач";"");IF(P22="СК ‚‚Партизан‚‚";"Чортановци";"");IF(P22="СД ‚‚Нови Сад 1790‚‚";"Нови Сад";"");IF(P22="СК ‚‚Живко Релић-Зуц‚‚";"Сремска Митровица";"");IF(P22="СД ‚‚Раде Кончар‚‚";"Апатин";"");IF(P22="СД ‚‚Стражилово‚‚";"Сремски Карловци";"");IF(P22="СК ‚‚Тиса‚‚";"Адорјан";"");IF(P22="СД ‚‚Кикинда‚‚";"Кикинда";"");IF(P22="СД ‚‚7. Јули‚‚";"Оџаци";"");IF(P22="СД ‚‚Одбрана‚‚";"Бела Црква";"");IF(P22="СК ‚‚Хајдук‚‚";"Кула";"");IF(P22="СК ‚‚Новолин‚‚";"Нови Сад";"");IF(P22="СК ‚‚Виноградар‚‚";"Лединци";"");IF(P22="ИСД ‚‚Стрелац‚‚";"Нови Сад";""))</f>
        <v>Врбас</v>
      </c>
      <c r="R22" s="10" t="n">
        <v>88</v>
      </c>
      <c r="S22" s="10" t="n">
        <v>89</v>
      </c>
      <c r="T22" s="10" t="n">
        <v>87</v>
      </c>
      <c r="U22" s="10" t="n">
        <v>93</v>
      </c>
      <c r="V22" s="8" t="n">
        <f aca="false">SUM(R22+S22+T22+U22)</f>
        <v>357</v>
      </c>
      <c r="W22" s="80"/>
      <c r="X22" s="80"/>
    </row>
    <row collapsed="false" customFormat="false" customHeight="false" hidden="false" ht="14.4" outlineLevel="0" r="23">
      <c r="A23" s="13" t="n">
        <v>5</v>
      </c>
      <c r="B23" s="10" t="s">
        <v>197</v>
      </c>
      <c r="C23" s="10" t="n">
        <v>2005</v>
      </c>
      <c r="D23" s="14" t="s">
        <v>172</v>
      </c>
      <c r="E23" s="10" t="str">
        <f aca="false">CONCATENATE(IF(D23="СК ‚‚Уљма‚‚";"Уљма";"");IF(D23="СК ‚‚Младост‚‚";"Инђија";"");IF(D23="СД ‚‚Јединство‚‚";"Стара Пазова";"");IF(D23="СД ‚‚Панчево 1813‚‚";"Панчево";"");IF(D23="СД ‚‚Врбас‚‚";"Врбас";"");IF(D23="СД ‚‚Бечкерек 1825‚‚";"Зрењанин";"");IF(D23="СК ‚‚Татра‚‚";"Кисач";"");IF(D23="СК ‚‚Партизан‚‚";"Чортановци";"");IF(D23="СД ‚‚Нови Сад 1790‚‚";"Нови Сад";"");IF(D23="СК ‚‚Живко Релић-Зуц‚‚";"Сремска Митровица";"");IF(D23="СД ‚‚Раде Кончар‚‚";"Апатин";"");IF(D23="СД ‚‚Стражилово‚‚";"Сремски Карловци";"");IF(D23="СК ‚‚Тиса‚‚";"Адорјан";"");IF(D23="СД ‚‚Кикинда‚‚";"Кикинда";"");IF(D23="СД ‚‚7. Јули‚‚";"Оџаци";"");IF(D23="СД ‚‚Одбрана‚‚";"Бела Црква";"");IF(D23="СК ‚‚Хајдук‚‚";"Кула";"");IF(D23="СК ‚‚Новолин‚‚";"Нови Сад";"");IF(D23="СК ‚‚Виноградар‚‚";"Лединци";"");IF(D23="ИСД ‚‚Стрелац‚‚";"Нови Сад";""))</f>
        <v>Кикинда</v>
      </c>
      <c r="F23" s="10" t="n">
        <v>85</v>
      </c>
      <c r="G23" s="10" t="n">
        <v>87</v>
      </c>
      <c r="H23" s="10" t="n">
        <v>85</v>
      </c>
      <c r="I23" s="10" t="n">
        <v>83</v>
      </c>
      <c r="J23" s="10" t="n">
        <v>86</v>
      </c>
      <c r="K23" s="10" t="n">
        <v>86</v>
      </c>
      <c r="L23" s="13" t="n">
        <f aca="false">SUM(F23+G23+H23+I23+J23+K23)</f>
        <v>512</v>
      </c>
      <c r="M23" s="81" t="n">
        <v>21</v>
      </c>
      <c r="N23" s="10" t="s">
        <v>144</v>
      </c>
      <c r="O23" s="11" t="n">
        <v>2007</v>
      </c>
      <c r="P23" s="14" t="s">
        <v>5</v>
      </c>
      <c r="Q23" s="10" t="str">
        <f aca="false">CONCATENATE(IF(P23="СК ‚‚Уљма‚‚";"Уљма";"");IF(P23="СК ‚‚Младост‚‚";"Инђија";"");IF(P23="СД ‚‚Јединство‚‚";"Стара Пазова";"");IF(P23="СД ‚‚Панчево 1813‚‚";"Панчево";"");IF(P23="СД ‚‚Врбас‚‚";"Врбас";"");IF(P23="СД ‚‚Бечкерек 1825‚‚";"Зрењанин";"");IF(P23="СК ‚‚Татра‚‚";"Кисач";"");IF(P23="СК ‚‚Партизан‚‚";"Чортановци";"");IF(P23="СД ‚‚Нови Сад 1790‚‚";"Нови Сад";"");IF(P23="СК ‚‚Живко Релић-Зуц‚‚";"Сремска Митровица";"");IF(P23="СД ‚‚Раде Кончар‚‚";"Апатин";"");IF(P23="СД ‚‚Стражилово‚‚";"Сремски Карловци";"");IF(P23="СК ‚‚Тиса‚‚";"Адорјан";"");IF(P23="СД ‚‚Кикинда‚‚";"Кикинда";"");IF(P23="СД ‚‚7. Јули‚‚";"Оџаци";"");IF(P23="СД ‚‚Одбрана‚‚";"Бела Црква";"");IF(P23="СК ‚‚Хајдук‚‚";"Кула";"");IF(P23="СК ‚‚Новолин‚‚";"Нови Сад";"");IF(P23="СК ‚‚Виноградар‚‚";"Лединци";"");IF(P23="ИСД ‚‚Стрелац‚‚";"Нови Сад";""))</f>
        <v>Нови Сад</v>
      </c>
      <c r="R23" s="10" t="n">
        <v>83</v>
      </c>
      <c r="S23" s="10" t="n">
        <v>94</v>
      </c>
      <c r="T23" s="10" t="n">
        <v>91</v>
      </c>
      <c r="U23" s="10" t="n">
        <v>86</v>
      </c>
      <c r="V23" s="8" t="n">
        <f aca="false">SUM(R23+S23+T23+U23)</f>
        <v>354</v>
      </c>
      <c r="W23" s="80"/>
      <c r="X23" s="80"/>
    </row>
    <row collapsed="false" customFormat="false" customHeight="false" hidden="false" ht="14.4" outlineLevel="0" r="24">
      <c r="A24" s="13" t="n">
        <v>6</v>
      </c>
      <c r="B24" s="10" t="s">
        <v>69</v>
      </c>
      <c r="C24" s="10" t="n">
        <v>2008</v>
      </c>
      <c r="D24" s="14" t="s">
        <v>37</v>
      </c>
      <c r="E24" s="10" t="str">
        <f aca="false">CONCATENATE(IF(D24="СК ‚‚Уљма‚‚";"Уљма";"");IF(D24="СК ‚‚Младост‚‚";"Инђија";"");IF(D24="СД ‚‚Јединство‚‚";"Стара Пазова";"");IF(D24="СД ‚‚Панчево 1813‚‚";"Панчево";"");IF(D24="СД ‚‚Врбас‚‚";"Врбас";"");IF(D24="СД ‚‚Бечкерек 1825‚‚";"Зрењанин";"");IF(D24="СК ‚‚Татра‚‚";"Кисач";"");IF(D24="СК ‚‚Партизан‚‚";"Чортановци";"");IF(D24="СД ‚‚Нови Сад 1790‚‚";"Нови Сад";"");IF(D24="СК ‚‚Живко Релић-Зуц‚‚";"Сремска Митровица";"");IF(D24="СД ‚‚Раде Кончар‚‚";"Апатин";"");IF(D24="СД ‚‚Стражилово‚‚";"Сремски Карловци";"");IF(D24="СК ‚‚Тиса‚‚";"Адорјан";"");IF(D24="СД ‚‚Кикинда‚‚";"Кикинда";"");IF(D24="СД ‚‚7. Јули‚‚";"Оџаци";"");IF(D24="СД ‚‚Одбрана‚‚";"Бела Црква";"");IF(D24="СК ‚‚Хајдук‚‚";"Кула";"");IF(D24="СК ‚‚Новолин‚‚";"Нови Сад";"");IF(D24="СК ‚‚Виноградар‚‚";"Лединци";"");IF(D24="ИСД ‚‚Стрелац‚‚";"Нови Сад";""))</f>
        <v>Уљма</v>
      </c>
      <c r="F24" s="10" t="n">
        <v>85</v>
      </c>
      <c r="G24" s="10" t="n">
        <v>81</v>
      </c>
      <c r="H24" s="10" t="n">
        <v>89</v>
      </c>
      <c r="I24" s="10" t="n">
        <v>90</v>
      </c>
      <c r="J24" s="10" t="n">
        <v>84</v>
      </c>
      <c r="K24" s="10" t="n">
        <v>82</v>
      </c>
      <c r="L24" s="13" t="n">
        <f aca="false">SUM(F24+G24+H24+I24+J24+K24)</f>
        <v>511</v>
      </c>
      <c r="M24" s="81" t="n">
        <v>22</v>
      </c>
      <c r="N24" s="10" t="s">
        <v>42</v>
      </c>
      <c r="O24" s="11" t="n">
        <v>2007</v>
      </c>
      <c r="P24" s="14" t="s">
        <v>37</v>
      </c>
      <c r="Q24" s="10" t="str">
        <f aca="false">CONCATENATE(IF(P24="СК ‚‚Уљма‚‚";"Уљма";"");IF(P24="СК ‚‚Младост‚‚";"Инђија";"");IF(P24="СД ‚‚Јединство‚‚";"Стара Пазова";"");IF(P24="СД ‚‚Панчево 1813‚‚";"Панчево";"");IF(P24="СД ‚‚Врбас‚‚";"Врбас";"");IF(P24="СД ‚‚Бечкерек 1825‚‚";"Зрењанин";"");IF(P24="СК ‚‚Татра‚‚";"Кисач";"");IF(P24="СК ‚‚Партизан‚‚";"Чортановци";"");IF(P24="СД ‚‚Нови Сад 1790‚‚";"Нови Сад";"");IF(P24="СК ‚‚Живко Релић-Зуц‚‚";"Сремска Митровица";"");IF(P24="СД ‚‚Раде Кончар‚‚";"Апатин";"");IF(P24="СД ‚‚Стражилово‚‚";"Сремски Карловци";"");IF(P24="СК ‚‚Тиса‚‚";"Адорјан";"");IF(P24="СД ‚‚Кикинда‚‚";"Кикинда";"");IF(P24="СД ‚‚7. Јули‚‚";"Оџаци";"");IF(P24="СД ‚‚Одбрана‚‚";"Бела Црква";"");IF(P24="СК ‚‚Хајдук‚‚";"Кула";"");IF(P24="СК ‚‚Новолин‚‚";"Нови Сад";"");IF(P24="СК ‚‚Виноградар‚‚";"Лединци";"");IF(P24="ИСД ‚‚Стрелац‚‚";"Нови Сад";""))</f>
        <v>Уљма</v>
      </c>
      <c r="R24" s="10" t="n">
        <v>89</v>
      </c>
      <c r="S24" s="10" t="n">
        <v>90</v>
      </c>
      <c r="T24" s="10" t="n">
        <v>89</v>
      </c>
      <c r="U24" s="10" t="n">
        <v>85</v>
      </c>
      <c r="V24" s="8" t="n">
        <f aca="false">SUM(R24+S24+T24+U24)</f>
        <v>353</v>
      </c>
      <c r="W24" s="80"/>
      <c r="X24" s="80"/>
    </row>
    <row collapsed="false" customFormat="false" customHeight="false" hidden="false" ht="14.4" outlineLevel="0" r="25">
      <c r="A25" s="13" t="n">
        <v>7</v>
      </c>
      <c r="B25" s="10" t="s">
        <v>73</v>
      </c>
      <c r="C25" s="37" t="n">
        <v>2008</v>
      </c>
      <c r="D25" s="14" t="s">
        <v>70</v>
      </c>
      <c r="E25" s="10" t="str">
        <f aca="false">CONCATENATE(IF(D25="СК ‚‚Уљма‚‚";"Уљма";"");IF(D25="СК ‚‚Младост‚‚";"Инђија";"");IF(D25="СД ‚‚Јединство‚‚";"Стара Пазова";"");IF(D25="СД ‚‚Панчево 1813‚‚";"Панчево";"");IF(D25="СД ‚‚Врбас‚‚";"Врбас";"");IF(D25="СД ‚‚Бечкерек 1825‚‚";"Зрењанин";"");IF(D25="СК ‚‚Татра‚‚";"Кисач";"");IF(D25="СК ‚‚Партизан‚‚";"Чортановци";"");IF(D25="СД ‚‚Нови Сад 1790‚‚";"Нови Сад";"");IF(D25="СК ‚‚Живко Релић-Зуц‚‚";"Сремска Митровица";"");IF(D25="СД ‚‚Раде Кончар‚‚";"Апатин";"");IF(D25="СД ‚‚Стражилово‚‚";"Сремски Карловци";"");IF(D25="СК ‚‚Тиса‚‚";"Адорјан";"");IF(D25="СД ‚‚Кикинда‚‚";"Кикинда";"");IF(D25="СД ‚‚7. Јули‚‚";"Оџаци";"");IF(D25="СД ‚‚Одбрана‚‚";"Бела Црква";"");IF(D25="СК ‚‚Хајдук‚‚";"Кула";"");IF(D25="СК ‚‚Новолин‚‚";"Нови Сад";"");IF(D25="СК ‚‚Виноградар‚‚";"Лединци";"");IF(D25="ИСД ‚‚Стрелац‚‚";"Нови Сад";""))</f>
        <v>Сремска Митровица</v>
      </c>
      <c r="F25" s="10" t="n">
        <v>88</v>
      </c>
      <c r="G25" s="10" t="n">
        <v>82</v>
      </c>
      <c r="H25" s="10" t="n">
        <v>84</v>
      </c>
      <c r="I25" s="10" t="n">
        <v>86</v>
      </c>
      <c r="J25" s="10" t="n">
        <v>84</v>
      </c>
      <c r="K25" s="10" t="n">
        <v>84</v>
      </c>
      <c r="L25" s="13" t="n">
        <f aca="false">SUM(F25+G25+H25+I25+J25+K25)</f>
        <v>508</v>
      </c>
      <c r="M25" s="81" t="n">
        <v>23</v>
      </c>
      <c r="N25" s="10" t="s">
        <v>40</v>
      </c>
      <c r="O25" s="11" t="n">
        <v>2007</v>
      </c>
      <c r="P25" s="14" t="s">
        <v>37</v>
      </c>
      <c r="Q25" s="10" t="str">
        <f aca="false">CONCATENATE(IF(P25="СК ‚‚Уљма‚‚";"Уљма";"");IF(P25="СК ‚‚Младост‚‚";"Инђија";"");IF(P25="СД ‚‚Јединство‚‚";"Стара Пазова";"");IF(P25="СД ‚‚Панчево 1813‚‚";"Панчево";"");IF(P25="СД ‚‚Врбас‚‚";"Врбас";"");IF(P25="СД ‚‚Бечкерек 1825‚‚";"Зрењанин";"");IF(P25="СК ‚‚Татра‚‚";"Кисач";"");IF(P25="СК ‚‚Партизан‚‚";"Чортановци";"");IF(P25="СД ‚‚Нови Сад 1790‚‚";"Нови Сад";"");IF(P25="СК ‚‚Живко Релић-Зуц‚‚";"Сремска Митровица";"");IF(P25="СД ‚‚Раде Кончар‚‚";"Апатин";"");IF(P25="СД ‚‚Стражилово‚‚";"Сремски Карловци";"");IF(P25="СК ‚‚Тиса‚‚";"Адорјан";"");IF(P25="СД ‚‚Кикинда‚‚";"Кикинда";"");IF(P25="СД ‚‚7. Јули‚‚";"Оџаци";"");IF(P25="СД ‚‚Одбрана‚‚";"Бела Црква";"");IF(P25="СК ‚‚Хајдук‚‚";"Кула";"");IF(P25="СК ‚‚Новолин‚‚";"Нови Сад";"");IF(P25="СК ‚‚Виноградар‚‚";"Лединци";"");IF(P25="ИСД ‚‚Стрелац‚‚";"Нови Сад";""))</f>
        <v>Уљма</v>
      </c>
      <c r="R25" s="10" t="n">
        <v>85</v>
      </c>
      <c r="S25" s="10" t="n">
        <v>88</v>
      </c>
      <c r="T25" s="10" t="n">
        <v>88</v>
      </c>
      <c r="U25" s="10" t="n">
        <v>89</v>
      </c>
      <c r="V25" s="8" t="n">
        <f aca="false">SUM(R25+S25+T25+U25)</f>
        <v>350</v>
      </c>
      <c r="W25" s="80"/>
      <c r="X25" s="80"/>
    </row>
    <row collapsed="false" customFormat="false" customHeight="false" hidden="false" ht="14.4" outlineLevel="0" r="26">
      <c r="A26" s="13" t="n">
        <v>8</v>
      </c>
      <c r="B26" s="10" t="s">
        <v>139</v>
      </c>
      <c r="C26" s="10" t="n">
        <v>2006</v>
      </c>
      <c r="D26" s="14" t="s">
        <v>19</v>
      </c>
      <c r="E26" s="10" t="str">
        <f aca="false">CONCATENATE(IF(D26="СК ‚‚Уљма‚‚";"Уљма";"");IF(D26="СК ‚‚Младост‚‚";"Инђија";"");IF(D26="СД ‚‚Јединство‚‚";"Стара Пазова";"");IF(D26="СД ‚‚Панчево 1813‚‚";"Панчево";"");IF(D26="СД ‚‚Врбас‚‚";"Врбас";"");IF(D26="СД ‚‚Бечкерек 1825‚‚";"Зрењанин";"");IF(D26="СК ‚‚Татра‚‚";"Кисач";"");IF(D26="СК ‚‚Партизан‚‚";"Чортановци";"");IF(D26="СД ‚‚Нови Сад 1790‚‚";"Нови Сад";"");IF(D26="СК ‚‚Живко Релић-Зуц‚‚";"Сремска Митровица";"");IF(D26="СД ‚‚Раде Кончар‚‚";"Апатин";"");IF(D26="СД ‚‚Стражилово‚‚";"Сремски Карловци";"");IF(D26="СК ‚‚Тиса‚‚";"Адорјан";"");IF(D26="СД ‚‚Кикинда‚‚";"Кикинда";"");IF(D26="СД ‚‚7. Јули‚‚";"Оџаци";"");IF(D26="СД ‚‚Одбрана‚‚";"Бела Црква";"");IF(D26="СК ‚‚Хајдук‚‚";"Кула";"");IF(D26="СК ‚‚Новолин‚‚";"Нови Сад";"");IF(D26="СК ‚‚Виноградар‚‚";"Лединци";"");IF(D26="ИСД ‚‚Стрелац‚‚";"Нови Сад";""))</f>
        <v>Панчево</v>
      </c>
      <c r="F26" s="10" t="n">
        <v>88</v>
      </c>
      <c r="G26" s="10" t="n">
        <v>88</v>
      </c>
      <c r="H26" s="10" t="n">
        <v>85</v>
      </c>
      <c r="I26" s="10" t="n">
        <v>80</v>
      </c>
      <c r="J26" s="10" t="n">
        <v>87</v>
      </c>
      <c r="K26" s="10" t="n">
        <v>74</v>
      </c>
      <c r="L26" s="13" t="n">
        <f aca="false">SUM(F26+G26+H26+I26+J26+K26)</f>
        <v>502</v>
      </c>
      <c r="M26" s="80"/>
      <c r="N26" s="80"/>
      <c r="O26" s="80"/>
      <c r="P26" s="80"/>
      <c r="Q26" s="80"/>
      <c r="R26" s="80"/>
      <c r="S26" s="80"/>
      <c r="T26" s="80"/>
      <c r="U26" s="80"/>
      <c r="V26" s="80"/>
      <c r="W26" s="80"/>
      <c r="X26" s="80"/>
    </row>
    <row collapsed="false" customFormat="false" customHeight="false" hidden="false" ht="21" outlineLevel="0" r="27">
      <c r="A27" s="13" t="n">
        <v>9</v>
      </c>
      <c r="B27" s="10" t="s">
        <v>76</v>
      </c>
      <c r="C27" s="10" t="n">
        <v>2009</v>
      </c>
      <c r="D27" s="14" t="s">
        <v>19</v>
      </c>
      <c r="E27" s="10" t="str">
        <f aca="false">CONCATENATE(IF(D27="СК ‚‚Уљма‚‚";"Уљма";"");IF(D27="СК ‚‚Младост‚‚";"Инђија";"");IF(D27="СД ‚‚Јединство‚‚";"Стара Пазова";"");IF(D27="СД ‚‚Панчево 1813‚‚";"Панчево";"");IF(D27="СД ‚‚Врбас‚‚";"Врбас";"");IF(D27="СД ‚‚Бечкерек 1825‚‚";"Зрењанин";"");IF(D27="СК ‚‚Татра‚‚";"Кисач";"");IF(D27="СК ‚‚Партизан‚‚";"Чортановци";"");IF(D27="СД ‚‚Нови Сад 1790‚‚";"Нови Сад";"");IF(D27="СК ‚‚Живко Релић-Зуц‚‚";"Сремска Митровица";"");IF(D27="СД ‚‚Раде Кончар‚‚";"Апатин";"");IF(D27="СД ‚‚Стражилово‚‚";"Сремски Карловци";"");IF(D27="СК ‚‚Тиса‚‚";"Адорјан";"");IF(D27="СД ‚‚Кикинда‚‚";"Кикинда";"");IF(D27="СД ‚‚7. Јули‚‚";"Оџаци";"");IF(D27="СД ‚‚Одбрана‚‚";"Бела Црква";"");IF(D27="СК ‚‚Хајдук‚‚";"Кула";"");IF(D27="СК ‚‚Новолин‚‚";"Нови Сад";"");IF(D27="СК ‚‚Виноградар‚‚";"Лединци";"");IF(D27="ИСД ‚‚Стрелац‚‚";"Нови Сад";""))</f>
        <v>Панчево</v>
      </c>
      <c r="F27" s="11" t="n">
        <v>84</v>
      </c>
      <c r="G27" s="11" t="n">
        <v>83</v>
      </c>
      <c r="H27" s="11" t="n">
        <v>82</v>
      </c>
      <c r="I27" s="11" t="n">
        <v>80</v>
      </c>
      <c r="J27" s="11" t="n">
        <v>82</v>
      </c>
      <c r="K27" s="11" t="n">
        <v>89</v>
      </c>
      <c r="L27" s="13" t="n">
        <f aca="false">SUM(F27+G27+H27+I27+J27+K27)</f>
        <v>500</v>
      </c>
      <c r="M27" s="82" t="s">
        <v>209</v>
      </c>
      <c r="N27" s="82"/>
      <c r="O27" s="82"/>
      <c r="P27" s="82"/>
      <c r="Q27" s="82"/>
      <c r="R27" s="82"/>
      <c r="S27" s="82"/>
      <c r="T27" s="82"/>
      <c r="U27" s="82"/>
      <c r="V27" s="82"/>
    </row>
    <row collapsed="false" customFormat="false" customHeight="false" hidden="false" ht="14.4" outlineLevel="0" r="28">
      <c r="A28" s="13" t="n">
        <v>10</v>
      </c>
      <c r="B28" s="10" t="s">
        <v>171</v>
      </c>
      <c r="C28" s="10" t="n">
        <v>2006</v>
      </c>
      <c r="D28" s="14" t="s">
        <v>172</v>
      </c>
      <c r="E28" s="10" t="str">
        <f aca="false">CONCATENATE(IF(D28="СК ‚‚Уљма‚‚";"Уљма";"");IF(D28="СК ‚‚Младост‚‚";"Инђија";"");IF(D28="СД ‚‚Јединство‚‚";"Стара Пазова";"");IF(D28="СД ‚‚Панчево 1813‚‚";"Панчево";"");IF(D28="СД ‚‚Врбас‚‚";"Врбас";"");IF(D28="СД ‚‚Бечкерек 1825‚‚";"Зрењанин";"");IF(D28="СК ‚‚Татра‚‚";"Кисач";"");IF(D28="СК ‚‚Партизан‚‚";"Чортановци";"");IF(D28="СД ‚‚Нови Сад 1790‚‚";"Нови Сад";"");IF(D28="СК ‚‚Живко Релић-Зуц‚‚";"Сремска Митровица";"");IF(D28="СД ‚‚Раде Кончар‚‚";"Апатин";"");IF(D28="СД ‚‚Стражилово‚‚";"Сремски Карловци";"");IF(D28="СК ‚‚Тиса‚‚";"Адорјан";"");IF(D28="СД ‚‚Кикинда‚‚";"Кикинда";"");IF(D28="СД ‚‚7. Јули‚‚";"Оџаци";"");IF(D28="СД ‚‚Одбрана‚‚";"Бела Црква";"");IF(D28="СК ‚‚Хајдук‚‚";"Кула";"");IF(D28="СК ‚‚Новолин‚‚";"Нови Сад";"");IF(D28="СК ‚‚Виноградар‚‚";"Лединци";"");IF(D28="ИСД ‚‚Стрелац‚‚";"Нови Сад";""))</f>
        <v>Кикинда</v>
      </c>
      <c r="F28" s="10" t="n">
        <v>77</v>
      </c>
      <c r="G28" s="10" t="n">
        <v>85</v>
      </c>
      <c r="H28" s="10" t="n">
        <v>83</v>
      </c>
      <c r="I28" s="10" t="n">
        <v>87</v>
      </c>
      <c r="J28" s="10" t="n">
        <v>86</v>
      </c>
      <c r="K28" s="10" t="n">
        <v>82</v>
      </c>
      <c r="L28" s="13" t="n">
        <f aca="false">SUM(F28+G28+H28+I28+J28+K28)</f>
        <v>500</v>
      </c>
      <c r="M28" s="81" t="s">
        <v>153</v>
      </c>
      <c r="N28" s="8" t="s">
        <v>154</v>
      </c>
      <c r="O28" s="8" t="s">
        <v>8</v>
      </c>
      <c r="P28" s="8" t="s">
        <v>83</v>
      </c>
      <c r="Q28" s="8" t="s">
        <v>84</v>
      </c>
      <c r="R28" s="8" t="s">
        <v>9</v>
      </c>
      <c r="S28" s="8" t="s">
        <v>10</v>
      </c>
      <c r="T28" s="8" t="s">
        <v>130</v>
      </c>
      <c r="U28" s="8" t="s">
        <v>131</v>
      </c>
      <c r="V28" s="8" t="s">
        <v>11</v>
      </c>
    </row>
    <row collapsed="false" customFormat="false" customHeight="false" hidden="false" ht="14.4" outlineLevel="0" r="29">
      <c r="A29" s="13" t="n">
        <v>11</v>
      </c>
      <c r="B29" s="10" t="s">
        <v>68</v>
      </c>
      <c r="C29" s="37" t="n">
        <v>2007</v>
      </c>
      <c r="D29" s="14" t="s">
        <v>37</v>
      </c>
      <c r="E29" s="10" t="str">
        <f aca="false">CONCATENATE(IF(D29="СК ‚‚Уљма‚‚";"Уљма";"");IF(D29="СК ‚‚Младост‚‚";"Инђија";"");IF(D29="СД ‚‚Јединство‚‚";"Стара Пазова";"");IF(D29="СД ‚‚Панчево 1813‚‚";"Панчево";"");IF(D29="СД ‚‚Врбас‚‚";"Врбас";"");IF(D29="СД ‚‚Бечкерек 1825‚‚";"Зрењанин";"");IF(D29="СК ‚‚Татра‚‚";"Кисач";"");IF(D29="СК ‚‚Партизан‚‚";"Чортановци";"");IF(D29="СД ‚‚Нови Сад 1790‚‚";"Нови Сад";"");IF(D29="СК ‚‚Живко Релић-Зуц‚‚";"Сремска Митровица";"");IF(D29="СД ‚‚Раде Кончар‚‚";"Апатин";"");IF(D29="СД ‚‚Стражилово‚‚";"Сремски Карловци";"");IF(D29="СК ‚‚Тиса‚‚";"Адорјан";"");IF(D29="СД ‚‚Кикинда‚‚";"Кикинда";"");IF(D29="СД ‚‚7. Јули‚‚";"Оџаци";"");IF(D29="СД ‚‚Одбрана‚‚";"Бела Црква";"");IF(D29="СК ‚‚Хајдук‚‚";"Кула";"");IF(D29="СК ‚‚Новолин‚‚";"Нови Сад";"");IF(D29="СК ‚‚Виноградар‚‚";"Лединци";"");IF(D29="ИСД ‚‚Стрелац‚‚";"Нови Сад";""))</f>
        <v>Уљма</v>
      </c>
      <c r="F29" s="10" t="n">
        <v>87</v>
      </c>
      <c r="G29" s="10" t="n">
        <v>73</v>
      </c>
      <c r="H29" s="10" t="n">
        <v>82</v>
      </c>
      <c r="I29" s="10" t="n">
        <v>72</v>
      </c>
      <c r="J29" s="8" t="n">
        <v>81</v>
      </c>
      <c r="K29" s="10" t="n">
        <v>85</v>
      </c>
      <c r="L29" s="13" t="n">
        <f aca="false">SUM(F29+G29+H29+I29+J29+K29)</f>
        <v>480</v>
      </c>
      <c r="M29" s="81" t="n">
        <v>1</v>
      </c>
      <c r="N29" s="10" t="s">
        <v>199</v>
      </c>
      <c r="O29" s="10" t="n">
        <v>2004</v>
      </c>
      <c r="P29" s="14" t="s">
        <v>5</v>
      </c>
      <c r="Q29" s="10" t="str">
        <f aca="false">CONCATENATE(IF(P29="СК ‚‚Уљма‚‚";"Уљма";"");IF(P29="СК ‚‚Младост‚‚";"Инђија";"");IF(P29="СД ‚‚Јединство‚‚";"Стара Пазова";"");IF(P29="СД ‚‚Панчево 1813‚‚";"Панчево";"");IF(P29="СД ‚‚Врбас‚‚";"Врбас";"");IF(P29="СД ‚‚Бечкерек 1825‚‚";"Зрењанин";"");IF(P29="СК ‚‚Татра‚‚";"Кисач";"");IF(P29="СК ‚‚Партизан‚‚";"Чортановци";"");IF(P29="СД ‚‚Нови Сад 1790‚‚";"Нови Сад";"");IF(P29="СК ‚‚Живко Релић-Зуц‚‚";"Сремска Митровица";"");IF(P29="СД ‚‚Раде Кончар‚‚";"Апатин";"");IF(P29="СД ‚‚Стражилово‚‚";"Сремски Карловци";"");IF(P29="СК ‚‚Тиса‚‚";"Адорјан";"");IF(P29="СД ‚‚Кикинда‚‚";"Кикинда";"");IF(P29="СД ‚‚7. Јули‚‚";"Оџаци";"");IF(P29="СД ‚‚Одбрана‚‚";"Бела Црква";"");IF(P29="СК ‚‚Хајдук‚‚";"Кула";"");IF(P29="СК ‚‚Новолин‚‚";"Нови Сад";"");IF(P29="СК ‚‚Виноградар‚‚";"Лединци";"");IF(P29="ИСД ‚‚Стрелац‚‚";"Нови Сад";""))</f>
        <v>Нови Сад</v>
      </c>
      <c r="R29" s="10" t="n">
        <v>92</v>
      </c>
      <c r="S29" s="10" t="n">
        <v>86</v>
      </c>
      <c r="T29" s="10" t="n">
        <v>92</v>
      </c>
      <c r="U29" s="10" t="n">
        <v>89</v>
      </c>
      <c r="V29" s="8" t="n">
        <f aca="false">SUM(R29+S29+T29+U29)</f>
        <v>359</v>
      </c>
    </row>
    <row collapsed="false" customFormat="false" customHeight="false" hidden="false" ht="14.4" outlineLevel="0" r="30">
      <c r="A30" s="13" t="n">
        <v>12</v>
      </c>
      <c r="B30" s="10" t="s">
        <v>68</v>
      </c>
      <c r="C30" s="37" t="n">
        <v>2007</v>
      </c>
      <c r="D30" s="14" t="s">
        <v>37</v>
      </c>
      <c r="E30" s="10" t="str">
        <f aca="false">CONCATENATE(IF(D30="СК ‚‚Уљма‚‚";"Уљма";"");IF(D30="СК ‚‚Младост‚‚";"Инђија";"");IF(D30="СД ‚‚Јединство‚‚";"Стара Пазова";"");IF(D30="СД ‚‚Панчево 1813‚‚";"Панчево";"");IF(D30="СД ‚‚Врбас‚‚";"Врбас";"");IF(D30="СД ‚‚Бечкерек 1825‚‚";"Зрењанин";"");IF(D30="СК ‚‚Татра‚‚";"Кисач";"");IF(D30="СК ‚‚Партизан‚‚";"Чортановци";"");IF(D30="СД ‚‚Нови Сад 1790‚‚";"Нови Сад";"");IF(D30="СК ‚‚Живко Релић-Зуц‚‚";"Сремска Митровица";"");IF(D30="СД ‚‚Раде Кончар‚‚";"Апатин";"");IF(D30="СД ‚‚Стражилово‚‚";"Сремски Карловци";"");IF(D30="СК ‚‚Тиса‚‚";"Адорјан";"");IF(D30="СД ‚‚Кикинда‚‚";"Кикинда";"");IF(D30="СД ‚‚7. Јули‚‚";"Оџаци";"");IF(D30="СД ‚‚Одбрана‚‚";"Бела Црква";"");IF(D30="СК ‚‚Хајдук‚‚";"Кула";"");IF(D30="СК ‚‚Новолин‚‚";"Нови Сад";"");IF(D30="СК ‚‚Виноградар‚‚";"Лединци";"");IF(D30="ИСД ‚‚Стрелац‚‚";"Нови Сад";""))</f>
        <v>Уљма</v>
      </c>
      <c r="F30" s="10" t="n">
        <v>87</v>
      </c>
      <c r="G30" s="10" t="n">
        <v>73</v>
      </c>
      <c r="H30" s="10" t="n">
        <v>82</v>
      </c>
      <c r="I30" s="10" t="n">
        <v>72</v>
      </c>
      <c r="J30" s="8" t="n">
        <v>81</v>
      </c>
      <c r="K30" s="10" t="n">
        <v>85</v>
      </c>
      <c r="L30" s="13" t="n">
        <f aca="false">SUM(F30+G30+H30+I30+J30+K30)</f>
        <v>480</v>
      </c>
      <c r="M30" s="81" t="n">
        <v>2</v>
      </c>
      <c r="N30" s="10" t="s">
        <v>198</v>
      </c>
      <c r="O30" s="10" t="n">
        <v>2005</v>
      </c>
      <c r="P30" s="14" t="s">
        <v>37</v>
      </c>
      <c r="Q30" s="10" t="str">
        <f aca="false">CONCATENATE(IF(P30="СК ‚‚Уљма‚‚";"Уљма";"");IF(P30="СК ‚‚Младост‚‚";"Инђија";"");IF(P30="СД ‚‚Јединство‚‚";"Стара Пазова";"");IF(P30="СД ‚‚Панчево 1813‚‚";"Панчево";"");IF(P30="СД ‚‚Врбас‚‚";"Врбас";"");IF(P30="СД ‚‚Бечкерек 1825‚‚";"Зрењанин";"");IF(P30="СК ‚‚Татра‚‚";"Кисач";"");IF(P30="СК ‚‚Партизан‚‚";"Чортановци";"");IF(P30="СД ‚‚Нови Сад 1790‚‚";"Нови Сад";"");IF(P30="СК ‚‚Живко Релић-Зуц‚‚";"Сремска Митровица";"");IF(P30="СД ‚‚Раде Кончар‚‚";"Апатин";"");IF(P30="СД ‚‚Стражилово‚‚";"Сремски Карловци";"");IF(P30="СК ‚‚Тиса‚‚";"Адорјан";"");IF(P30="СД ‚‚Кикинда‚‚";"Кикинда";"");IF(P30="СД ‚‚7. Јули‚‚";"Оџаци";"");IF(P30="СД ‚‚Одбрана‚‚";"Бела Црква";"");IF(P30="СК ‚‚Хајдук‚‚";"Кула";"");IF(P30="СК ‚‚Новолин‚‚";"Нови Сад";"");IF(P30="СК ‚‚Виноградар‚‚";"Лединци";"");IF(P30="ИСД ‚‚Стрелац‚‚";"Нови Сад";""))</f>
        <v>Уљма</v>
      </c>
      <c r="R30" s="10" t="n">
        <v>91</v>
      </c>
      <c r="S30" s="10" t="n">
        <v>89</v>
      </c>
      <c r="T30" s="10" t="n">
        <v>90</v>
      </c>
      <c r="U30" s="10" t="n">
        <v>86</v>
      </c>
      <c r="V30" s="8" t="n">
        <f aca="false">SUM(R30+S30+T30+U30)</f>
        <v>356</v>
      </c>
    </row>
    <row collapsed="false" customFormat="false" customHeight="false" hidden="false" ht="14.4" outlineLevel="0" r="31">
      <c r="A31" s="13" t="n">
        <v>13</v>
      </c>
      <c r="B31" s="10" t="s">
        <v>150</v>
      </c>
      <c r="C31" s="37" t="n">
        <v>2006</v>
      </c>
      <c r="D31" s="14" t="s">
        <v>70</v>
      </c>
      <c r="E31" s="10" t="str">
        <f aca="false">CONCATENATE(IF(D31="СК ‚‚Уљма‚‚";"Уљма";"");IF(D31="СК ‚‚Младост‚‚";"Инђија";"");IF(D31="СД ‚‚Јединство‚‚";"Стара Пазова";"");IF(D31="СД ‚‚Панчево 1813‚‚";"Панчево";"");IF(D31="СД ‚‚Врбас‚‚";"Врбас";"");IF(D31="СД ‚‚Бечкерек 1825‚‚";"Зрењанин";"");IF(D31="СК ‚‚Татра‚‚";"Кисач";"");IF(D31="СК ‚‚Партизан‚‚";"Чортановци";"");IF(D31="СД ‚‚Нови Сад 1790‚‚";"Нови Сад";"");IF(D31="СК ‚‚Живко Релић-Зуц‚‚";"Сремска Митровица";"");IF(D31="СД ‚‚Раде Кончар‚‚";"Апатин";"");IF(D31="СД ‚‚Стражилово‚‚";"Сремски Карловци";"");IF(D31="СК ‚‚Тиса‚‚";"Адорјан";"");IF(D31="СД ‚‚Кикинда‚‚";"Кикинда";"");IF(D31="СД ‚‚7. Јули‚‚";"Оџаци";"");IF(D31="СД ‚‚Одбрана‚‚";"Бела Црква";"");IF(D31="СК ‚‚Хајдук‚‚";"Кула";"");IF(D31="СК ‚‚Новолин‚‚";"Нови Сад";"");IF(D31="СК ‚‚Виноградар‚‚";"Лединци";"");IF(D31="ИСД ‚‚Стрелац‚‚";"Нови Сад";""))</f>
        <v>Сремска Митровица</v>
      </c>
      <c r="F31" s="10" t="n">
        <v>79</v>
      </c>
      <c r="G31" s="10" t="n">
        <v>78</v>
      </c>
      <c r="H31" s="10" t="n">
        <v>74</v>
      </c>
      <c r="I31" s="10" t="n">
        <v>85</v>
      </c>
      <c r="J31" s="10" t="n">
        <v>83</v>
      </c>
      <c r="K31" s="10" t="n">
        <v>78</v>
      </c>
      <c r="L31" s="13" t="n">
        <f aca="false">SUM(F31+G31+H31+I31+J31+K31)</f>
        <v>477</v>
      </c>
      <c r="M31" s="81" t="n">
        <v>3</v>
      </c>
      <c r="N31" s="10" t="s">
        <v>115</v>
      </c>
      <c r="O31" s="11" t="n">
        <v>2007</v>
      </c>
      <c r="P31" s="14" t="s">
        <v>37</v>
      </c>
      <c r="Q31" s="10" t="str">
        <f aca="false">CONCATENATE(IF(P31="СК ‚‚Уљма‚‚";"Уљма";"");IF(P31="СК ‚‚Младост‚‚";"Инђија";"");IF(P31="СД ‚‚Јединство‚‚";"Стара Пазова";"");IF(P31="СД ‚‚Панчево 1813‚‚";"Панчево";"");IF(P31="СД ‚‚Врбас‚‚";"Врбас";"");IF(P31="СД ‚‚Бечкерек 1825‚‚";"Зрењанин";"");IF(P31="СК ‚‚Татра‚‚";"Кисач";"");IF(P31="СК ‚‚Партизан‚‚";"Чортановци";"");IF(P31="СД ‚‚Нови Сад 1790‚‚";"Нови Сад";"");IF(P31="СК ‚‚Живко Релић-Зуц‚‚";"Сремска Митровица";"");IF(P31="СД ‚‚Раде Кончар‚‚";"Апатин";"");IF(P31="СД ‚‚Стражилово‚‚";"Сремски Карловци";"");IF(P31="СК ‚‚Тиса‚‚";"Адорјан";"");IF(P31="СД ‚‚Кикинда‚‚";"Кикинда";"");IF(P31="СД ‚‚7. Јули‚‚";"Оџаци";"");IF(P31="СД ‚‚Одбрана‚‚";"Бела Црква";"");IF(P31="СК ‚‚Хајдук‚‚";"Кула";"");IF(P31="СК ‚‚Новолин‚‚";"Нови Сад";"");IF(P31="СК ‚‚Виноградар‚‚";"Лединци";"");IF(P31="ИСД ‚‚Стрелац‚‚";"Нови Сад";""))</f>
        <v>Уљма</v>
      </c>
      <c r="R31" s="10" t="n">
        <v>87</v>
      </c>
      <c r="S31" s="10" t="n">
        <v>88</v>
      </c>
      <c r="T31" s="10" t="n">
        <v>90</v>
      </c>
      <c r="U31" s="10" t="n">
        <v>87</v>
      </c>
      <c r="V31" s="8" t="n">
        <f aca="false">SUM(R31+S31+T31+U31)</f>
        <v>352</v>
      </c>
    </row>
    <row collapsed="false" customFormat="false" customHeight="false" hidden="false" ht="14.4" outlineLevel="0" r="32">
      <c r="A32" s="13" t="n">
        <v>14</v>
      </c>
      <c r="B32" s="10" t="s">
        <v>120</v>
      </c>
      <c r="C32" s="37" t="n">
        <v>2007</v>
      </c>
      <c r="D32" s="14" t="s">
        <v>70</v>
      </c>
      <c r="E32" s="10" t="str">
        <f aca="false">CONCATENATE(IF(D32="СК ‚‚Уљма‚‚";"Уљма";"");IF(D32="СК ‚‚Младост‚‚";"Инђија";"");IF(D32="СД ‚‚Јединство‚‚";"Стара Пазова";"");IF(D32="СД ‚‚Панчево 1813‚‚";"Панчево";"");IF(D32="СД ‚‚Врбас‚‚";"Врбас";"");IF(D32="СД ‚‚Бечкерек 1825‚‚";"Зрењанин";"");IF(D32="СК ‚‚Татра‚‚";"Кисач";"");IF(D32="СК ‚‚Партизан‚‚";"Чортановци";"");IF(D32="СД ‚‚Нови Сад 1790‚‚";"Нови Сад";"");IF(D32="СК ‚‚Живко Релић-Зуц‚‚";"Сремска Митровица";"");IF(D32="СД ‚‚Раде Кончар‚‚";"Апатин";"");IF(D32="СД ‚‚Стражилово‚‚";"Сремски Карловци";"");IF(D32="СК ‚‚Тиса‚‚";"Адорјан";"");IF(D32="СД ‚‚Кикинда‚‚";"Кикинда";"");IF(D32="СД ‚‚7. Јули‚‚";"Оџаци";"");IF(D32="СД ‚‚Одбрана‚‚";"Бела Црква";"");IF(D32="СК ‚‚Хајдук‚‚";"Кула";"");IF(D32="СК ‚‚Новолин‚‚";"Нови Сад";"");IF(D32="СК ‚‚Виноградар‚‚";"Лединци";"");IF(D32="ИСД ‚‚Стрелац‚‚";"Нови Сад";""))</f>
        <v>Сремска Митровица</v>
      </c>
      <c r="F32" s="10" t="n">
        <v>75</v>
      </c>
      <c r="G32" s="10" t="n">
        <v>68</v>
      </c>
      <c r="H32" s="10" t="n">
        <v>86</v>
      </c>
      <c r="I32" s="10" t="n">
        <v>77</v>
      </c>
      <c r="J32" s="10" t="n">
        <v>79</v>
      </c>
      <c r="K32" s="10" t="n">
        <v>82</v>
      </c>
      <c r="L32" s="13" t="n">
        <f aca="false">SUM(F32+G32+H32+I32+J32+K32)</f>
        <v>467</v>
      </c>
      <c r="M32" s="81" t="n">
        <v>4</v>
      </c>
      <c r="N32" s="10" t="s">
        <v>173</v>
      </c>
      <c r="O32" s="11" t="n">
        <v>2007</v>
      </c>
      <c r="P32" s="14" t="s">
        <v>172</v>
      </c>
      <c r="Q32" s="10" t="str">
        <f aca="false">CONCATENATE(IF(P32="СК ‚‚Уљма‚‚";"Уљма";"");IF(P32="СК ‚‚Младост‚‚";"Инђија";"");IF(P32="СД ‚‚Јединство‚‚";"Стара Пазова";"");IF(P32="СД ‚‚Панчево 1813‚‚";"Панчево";"");IF(P32="СД ‚‚Врбас‚‚";"Врбас";"");IF(P32="СД ‚‚Бечкерек 1825‚‚";"Зрењанин";"");IF(P32="СК ‚‚Татра‚‚";"Кисач";"");IF(P32="СК ‚‚Партизан‚‚";"Чортановци";"");IF(P32="СД ‚‚Нови Сад 1790‚‚";"Нови Сад";"");IF(P32="СК ‚‚Живко Релић-Зуц‚‚";"Сремска Митровица";"");IF(P32="СД ‚‚Раде Кончар‚‚";"Апатин";"");IF(P32="СД ‚‚Стражилово‚‚";"Сремски Карловци";"");IF(P32="СК ‚‚Тиса‚‚";"Адорјан";"");IF(P32="СД ‚‚Кикинда‚‚";"Кикинда";"");IF(P32="СД ‚‚7. Јули‚‚";"Оџаци";"");IF(P32="СД ‚‚Одбрана‚‚";"Бела Црква";"");IF(P32="СК ‚‚Хајдук‚‚";"Кула";"");IF(P32="СК ‚‚Новолин‚‚";"Нови Сад";"");IF(P32="СК ‚‚Виноградар‚‚";"Лединци";"");IF(P32="ИСД ‚‚Стрелац‚‚";"Нови Сад";""))</f>
        <v>Кикинда</v>
      </c>
      <c r="R32" s="10" t="n">
        <v>85</v>
      </c>
      <c r="S32" s="10" t="n">
        <v>85</v>
      </c>
      <c r="T32" s="10" t="n">
        <v>85</v>
      </c>
      <c r="U32" s="10" t="n">
        <v>90</v>
      </c>
      <c r="V32" s="8" t="n">
        <f aca="false">SUM(R32+S32+T32+U32)</f>
        <v>345</v>
      </c>
    </row>
    <row collapsed="false" customFormat="false" customHeight="false" hidden="false" ht="15.6" outlineLevel="0" r="33">
      <c r="A33" s="13" t="n">
        <v>15</v>
      </c>
      <c r="B33" s="10" t="s">
        <v>175</v>
      </c>
      <c r="C33" s="10" t="n">
        <v>2006</v>
      </c>
      <c r="D33" s="14" t="s">
        <v>172</v>
      </c>
      <c r="E33" s="10" t="str">
        <f aca="false">CONCATENATE(IF(D33="СК ‚‚Уљма‚‚";"Уљма";"");IF(D33="СК ‚‚Младост‚‚";"Инђија";"");IF(D33="СД ‚‚Јединство‚‚";"Стара Пазова";"");IF(D33="СД ‚‚Панчево 1813‚‚";"Панчево";"");IF(D33="СД ‚‚Врбас‚‚";"Врбас";"");IF(D33="СД ‚‚Бечкерек 1825‚‚";"Зрењанин";"");IF(D33="СК ‚‚Татра‚‚";"Кисач";"");IF(D33="СК ‚‚Партизан‚‚";"Чортановци";"");IF(D33="СД ‚‚Нови Сад 1790‚‚";"Нови Сад";"");IF(D33="СК ‚‚Живко Релић-Зуц‚‚";"Сремска Митровица";"");IF(D33="СД ‚‚Раде Кончар‚‚";"Апатин";"");IF(D33="СД ‚‚Стражилово‚‚";"Сремски Карловци";"");IF(D33="СК ‚‚Тиса‚‚";"Адорјан";"");IF(D33="СД ‚‚Кикинда‚‚";"Кикинда";"");IF(D33="СД ‚‚7. Јули‚‚";"Оџаци";"");IF(D33="СД ‚‚Одбрана‚‚";"Бела Црква";"");IF(D33="СК ‚‚Хајдук‚‚";"Кула";"");IF(D33="СК ‚‚Новолин‚‚";"Нови Сад";"");IF(D33="СК ‚‚Виноградар‚‚";"Лединци";"");IF(D33="ИСД ‚‚Стрелац‚‚";"Нови Сад";""))</f>
        <v>Кикинда</v>
      </c>
      <c r="F33" s="10" t="n">
        <v>76</v>
      </c>
      <c r="G33" s="10" t="n">
        <v>76</v>
      </c>
      <c r="H33" s="10" t="n">
        <v>70</v>
      </c>
      <c r="I33" s="10" t="n">
        <v>68</v>
      </c>
      <c r="J33" s="10" t="n">
        <v>81</v>
      </c>
      <c r="K33" s="10" t="n">
        <v>86</v>
      </c>
      <c r="L33" s="13" t="n">
        <f aca="false">SUM(F33+G33+H33+I33+J33+K33)</f>
        <v>457</v>
      </c>
      <c r="M33" s="81" t="n">
        <v>5</v>
      </c>
      <c r="N33" s="9" t="s">
        <v>174</v>
      </c>
      <c r="O33" s="10" t="n">
        <v>2006</v>
      </c>
      <c r="P33" s="14" t="s">
        <v>5</v>
      </c>
      <c r="Q33" s="10" t="str">
        <f aca="false">CONCATENATE(IF(P33="СК ‚‚Уљма‚‚";"Уљма";"");IF(P33="СК ‚‚Младост‚‚";"Инђија";"");IF(P33="СД ‚‚Јединство‚‚";"Стара Пазова";"");IF(P33="СД ‚‚Панчево 1813‚‚";"Панчево";"");IF(P33="СД ‚‚Врбас‚‚";"Врбас";"");IF(P33="СД ‚‚Бечкерек 1825‚‚";"Зрењанин";"");IF(P33="СК ‚‚Татра‚‚";"Кисач";"");IF(P33="СК ‚‚Партизан‚‚";"Чортановци";"");IF(P33="СД ‚‚Нови Сад 1790‚‚";"Нови Сад";"");IF(P33="СК ‚‚Живко Релић-Зуц‚‚";"Сремска Митровица";"");IF(P33="СД ‚‚Раде Кончар‚‚";"Апатин";"");IF(P33="СД ‚‚Стражилово‚‚";"Сремски Карловци";"");IF(P33="СК ‚‚Тиса‚‚";"Адорјан";"");IF(P33="СД ‚‚Кикинда‚‚";"Кикинда";"");IF(P33="СД ‚‚7. Јули‚‚";"Оџаци";"");IF(P33="СД ‚‚Одбрана‚‚";"Бела Црква";"");IF(P33="СК ‚‚Хајдук‚‚";"Кула";"");IF(P33="СК ‚‚Новолин‚‚";"Нови Сад";"");IF(P33="СК ‚‚Виноградар‚‚";"Лединци";"");IF(P33="ИСД ‚‚Стрелац‚‚";"Нови Сад";""))</f>
        <v>Нови Сад</v>
      </c>
      <c r="R33" s="10" t="n">
        <v>85</v>
      </c>
      <c r="S33" s="10" t="n">
        <v>84</v>
      </c>
      <c r="T33" s="10" t="n">
        <v>83</v>
      </c>
      <c r="U33" s="10" t="n">
        <v>92</v>
      </c>
      <c r="V33" s="8" t="n">
        <f aca="false">SUM(R33+S33+T33+U33)</f>
        <v>344</v>
      </c>
    </row>
    <row collapsed="false" customFormat="false" customHeight="false" hidden="false" ht="14.4" outlineLevel="0" r="34">
      <c r="M34" s="8" t="n">
        <v>6</v>
      </c>
      <c r="N34" s="10" t="s">
        <v>210</v>
      </c>
      <c r="O34" s="10" t="n">
        <v>2005</v>
      </c>
      <c r="P34" s="14" t="s">
        <v>70</v>
      </c>
      <c r="Q34" s="10" t="str">
        <f aca="false">CONCATENATE(IF(P34="СК ‚‚Уљма‚‚";"Уљма";"");IF(P34="СК ‚‚Младост‚‚";"Инђија";"");IF(P34="СД ‚‚Јединство‚‚";"Стара Пазова";"");IF(P34="СД ‚‚Панчево 1813‚‚";"Панчево";"");IF(P34="СД ‚‚Врбас‚‚";"Врбас";"");IF(P34="СД ‚‚Бечкерек 1825‚‚";"Зрењанин";"");IF(P34="СК ‚‚Татра‚‚";"Кисач";"");IF(P34="СК ‚‚Партизан‚‚";"Чортановци";"");IF(P34="СД ‚‚Нови Сад 1790‚‚";"Нови Сад";"");IF(P34="СК ‚‚Живко Релић-Зуц‚‚";"Сремска Митровица";"");IF(P34="СД ‚‚Раде Кончар‚‚";"Апатин";"");IF(P34="СД ‚‚Стражилово‚‚";"Сремски Карловци";"");IF(P34="СК ‚‚Тиса‚‚";"Адорјан";"");IF(P34="СД ‚‚Кикинда‚‚";"Кикинда";"");IF(P34="СД ‚‚7. Јули‚‚";"Оџаци";"");IF(P34="СД ‚‚Одбрана‚‚";"Бела Црква";"");IF(P34="СК ‚‚Хајдук‚‚";"Кула";"");IF(P34="СК ‚‚Новолин‚‚";"Нови Сад";"");IF(P34="СК ‚‚Виноградар‚‚";"Лединци";"");IF(P34="ИСД ‚‚Стрелац‚‚";"Нови Сад";""))</f>
        <v>Сремска Митровица</v>
      </c>
      <c r="R34" s="11" t="n">
        <v>85</v>
      </c>
      <c r="S34" s="11" t="n">
        <v>88</v>
      </c>
      <c r="T34" s="11" t="n">
        <v>86</v>
      </c>
      <c r="U34" s="11" t="n">
        <v>85</v>
      </c>
      <c r="V34" s="8" t="n">
        <f aca="false">SUM(R34+S34+T34+U34)</f>
        <v>344</v>
      </c>
    </row>
    <row collapsed="false" customFormat="false" customHeight="false" hidden="false" ht="14.4" outlineLevel="0" r="35">
      <c r="M35" s="8" t="n">
        <v>7</v>
      </c>
      <c r="N35" s="10" t="s">
        <v>116</v>
      </c>
      <c r="O35" s="11" t="n">
        <v>2007</v>
      </c>
      <c r="P35" s="14" t="s">
        <v>37</v>
      </c>
      <c r="Q35" s="10" t="str">
        <f aca="false">CONCATENATE(IF(P35="СК ‚‚Уљма‚‚";"Уљма";"");IF(P35="СК ‚‚Младост‚‚";"Инђија";"");IF(P35="СД ‚‚Јединство‚‚";"Стара Пазова";"");IF(P35="СД ‚‚Панчево 1813‚‚";"Панчево";"");IF(P35="СД ‚‚Врбас‚‚";"Врбас";"");IF(P35="СД ‚‚Бечкерек 1825‚‚";"Зрењанин";"");IF(P35="СК ‚‚Татра‚‚";"Кисач";"");IF(P35="СК ‚‚Партизан‚‚";"Чортановци";"");IF(P35="СД ‚‚Нови Сад 1790‚‚";"Нови Сад";"");IF(P35="СК ‚‚Живко Релић-Зуц‚‚";"Сремска Митровица";"");IF(P35="СД ‚‚Раде Кончар‚‚";"Апатин";"");IF(P35="СД ‚‚Стражилово‚‚";"Сремски Карловци";"");IF(P35="СК ‚‚Тиса‚‚";"Адорјан";"");IF(P35="СД ‚‚Кикинда‚‚";"Кикинда";"");IF(P35="СД ‚‚7. Јули‚‚";"Оџаци";"");IF(P35="СД ‚‚Одбрана‚‚";"Бела Црква";"");IF(P35="СК ‚‚Хајдук‚‚";"Кула";"");IF(P35="СК ‚‚Новолин‚‚";"Нови Сад";"");IF(P35="СК ‚‚Виноградар‚‚";"Лединци";"");IF(P35="ИСД ‚‚Стрелац‚‚";"Нови Сад";""))</f>
        <v>Уљма</v>
      </c>
      <c r="R35" s="10" t="n">
        <v>78</v>
      </c>
      <c r="S35" s="10" t="n">
        <v>92</v>
      </c>
      <c r="T35" s="10" t="n">
        <v>85</v>
      </c>
      <c r="U35" s="10" t="n">
        <v>84</v>
      </c>
      <c r="V35" s="8" t="n">
        <f aca="false">SUM(R35+S35+T35+U35)</f>
        <v>339</v>
      </c>
    </row>
    <row collapsed="false" customFormat="false" customHeight="false" hidden="false" ht="14.4" outlineLevel="0" r="36">
      <c r="M36" s="8" t="n">
        <v>8</v>
      </c>
      <c r="N36" s="10" t="s">
        <v>176</v>
      </c>
      <c r="O36" s="11" t="n">
        <v>2008</v>
      </c>
      <c r="P36" s="14" t="s">
        <v>37</v>
      </c>
      <c r="Q36" s="10" t="str">
        <f aca="false">CONCATENATE(IF(P36="СК ‚‚Уљма‚‚";"Уљма";"");IF(P36="СК ‚‚Младост‚‚";"Инђија";"");IF(P36="СД ‚‚Јединство‚‚";"Стара Пазова";"");IF(P36="СД ‚‚Панчево 1813‚‚";"Панчево";"");IF(P36="СД ‚‚Врбас‚‚";"Врбас";"");IF(P36="СД ‚‚Бечкерек 1825‚‚";"Зрењанин";"");IF(P36="СК ‚‚Татра‚‚";"Кисач";"");IF(P36="СК ‚‚Партизан‚‚";"Чортановци";"");IF(P36="СД ‚‚Нови Сад 1790‚‚";"Нови Сад";"");IF(P36="СК ‚‚Живко Релић-Зуц‚‚";"Сремска Митровица";"");IF(P36="СД ‚‚Раде Кончар‚‚";"Апатин";"");IF(P36="СД ‚‚Стражилово‚‚";"Сремски Карловци";"");IF(P36="СК ‚‚Тиса‚‚";"Адорјан";"");IF(P36="СД ‚‚Кикинда‚‚";"Кикинда";"");IF(P36="СД ‚‚7. Јули‚‚";"Оџаци";"");IF(P36="СД ‚‚Одбрана‚‚";"Бела Црква";"");IF(P36="СК ‚‚Хајдук‚‚";"Кула";"");IF(P36="СК ‚‚Новолин‚‚";"Нови Сад";"");IF(P36="СК ‚‚Виноградар‚‚";"Лединци";"");IF(P36="ИСД ‚‚Стрелац‚‚";"Нови Сад";""))</f>
        <v>Уљма</v>
      </c>
      <c r="R36" s="10" t="n">
        <v>85</v>
      </c>
      <c r="S36" s="10" t="n">
        <v>87</v>
      </c>
      <c r="T36" s="10" t="n">
        <v>84</v>
      </c>
      <c r="U36" s="10" t="n">
        <v>76</v>
      </c>
      <c r="V36" s="8" t="n">
        <f aca="false">SUM(R36+S36+T36+U36)</f>
        <v>332</v>
      </c>
    </row>
    <row collapsed="false" customFormat="false" customHeight="false" hidden="false" ht="14.4" outlineLevel="0" r="37">
      <c r="M37" s="8" t="n">
        <v>9</v>
      </c>
      <c r="N37" s="10" t="s">
        <v>177</v>
      </c>
      <c r="O37" s="11" t="n">
        <v>2006</v>
      </c>
      <c r="P37" s="14" t="s">
        <v>5</v>
      </c>
      <c r="Q37" s="10" t="str">
        <f aca="false">CONCATENATE(IF(P37="СК ‚‚Уљма‚‚";"Уљма";"");IF(P37="СК ‚‚Младост‚‚";"Инђија";"");IF(P37="СД ‚‚Јединство‚‚";"Стара Пазова";"");IF(P37="СД ‚‚Панчево 1813‚‚";"Панчево";"");IF(P37="СД ‚‚Врбас‚‚";"Врбас";"");IF(P37="СД ‚‚Бечкерек 1825‚‚";"Зрењанин";"");IF(P37="СК ‚‚Татра‚‚";"Кисач";"");IF(P37="СК ‚‚Партизан‚‚";"Чортановци";"");IF(P37="СД ‚‚Нови Сад 1790‚‚";"Нови Сад";"");IF(P37="СК ‚‚Живко Релић-Зуц‚‚";"Сремска Митровица";"");IF(P37="СД ‚‚Раде Кончар‚‚";"Апатин";"");IF(P37="СД ‚‚Стражилово‚‚";"Сремски Карловци";"");IF(P37="СК ‚‚Тиса‚‚";"Адорјан";"");IF(P37="СД ‚‚Кикинда‚‚";"Кикинда";"");IF(P37="СД ‚‚7. Јули‚‚";"Оџаци";"");IF(P37="СД ‚‚Одбрана‚‚";"Бела Црква";"");IF(P37="СК ‚‚Хајдук‚‚";"Кула";"");IF(P37="СК ‚‚Новолин‚‚";"Нови Сад";"");IF(P37="СК ‚‚Виноградар‚‚";"Лединци";"");IF(P37="ИСД ‚‚Стрелац‚‚";"Нови Сад";""))</f>
        <v>Нови Сад</v>
      </c>
      <c r="R37" s="10" t="n">
        <v>79</v>
      </c>
      <c r="S37" s="10" t="n">
        <v>81</v>
      </c>
      <c r="T37" s="10" t="n">
        <v>81</v>
      </c>
      <c r="U37" s="10" t="n">
        <v>78</v>
      </c>
      <c r="V37" s="8" t="n">
        <f aca="false">SUM(R37+S37+T37+U37)</f>
        <v>319</v>
      </c>
    </row>
    <row collapsed="false" customFormat="false" customHeight="false" hidden="false" ht="14.4" outlineLevel="0" r="38">
      <c r="M38" s="8" t="n">
        <v>10</v>
      </c>
      <c r="N38" s="10" t="s">
        <v>119</v>
      </c>
      <c r="O38" s="10" t="n">
        <v>2008</v>
      </c>
      <c r="P38" s="14" t="s">
        <v>37</v>
      </c>
      <c r="Q38" s="10" t="str">
        <f aca="false">CONCATENATE(IF(P38="СК ‚‚Уљма‚‚";"Уљма";"");IF(P38="СК ‚‚Младост‚‚";"Инђија";"");IF(P38="СД ‚‚Јединство‚‚";"Стара Пазова";"");IF(P38="СД ‚‚Панчево 1813‚‚";"Панчево";"");IF(P38="СД ‚‚Врбас‚‚";"Врбас";"");IF(P38="СД ‚‚Бечкерек 1825‚‚";"Зрењанин";"");IF(P38="СК ‚‚Татра‚‚";"Кисач";"");IF(P38="СК ‚‚Партизан‚‚";"Чортановци";"");IF(P38="СД ‚‚Нови Сад 1790‚‚";"Нови Сад";"");IF(P38="СК ‚‚Живко Релић-Зуц‚‚";"Сремска Митровица";"");IF(P38="СД ‚‚Раде Кончар‚‚";"Апатин";"");IF(P38="СД ‚‚Стражилово‚‚";"Сремски Карловци";"");IF(P38="СК ‚‚Тиса‚‚";"Адорјан";"");IF(P38="СД ‚‚Кикинда‚‚";"Кикинда";"");IF(P38="СД ‚‚7. Јули‚‚";"Оџаци";"");IF(P38="СД ‚‚Одбрана‚‚";"Бела Црква";"");IF(P38="СК ‚‚Хајдук‚‚";"Кула";"");IF(P38="СК ‚‚Новолин‚‚";"Нови Сад";"");IF(P38="СК ‚‚Виноградар‚‚";"Лединци";"");IF(P38="ИСД ‚‚Стрелац‚‚";"Нови Сад";""))</f>
        <v>Уљма</v>
      </c>
      <c r="R38" s="10" t="n">
        <v>83</v>
      </c>
      <c r="S38" s="10" t="n">
        <v>76</v>
      </c>
      <c r="T38" s="10" t="n">
        <v>73</v>
      </c>
      <c r="U38" s="10" t="n">
        <v>71</v>
      </c>
      <c r="V38" s="8" t="n">
        <f aca="false">SUM(R38+S38+T38+U38)</f>
        <v>303</v>
      </c>
    </row>
    <row collapsed="false" customFormat="false" customHeight="false" hidden="false" ht="14.4" outlineLevel="0" r="39">
      <c r="M39" s="8" t="n">
        <v>11</v>
      </c>
      <c r="N39" s="10" t="s">
        <v>178</v>
      </c>
      <c r="O39" s="11" t="n">
        <v>2006</v>
      </c>
      <c r="P39" s="14" t="s">
        <v>172</v>
      </c>
      <c r="Q39" s="10" t="str">
        <f aca="false">CONCATENATE(IF(P39="СК ‚‚Уљма‚‚";"Уљма";"");IF(P39="СК ‚‚Младост‚‚";"Инђија";"");IF(P39="СД ‚‚Јединство‚‚";"Стара Пазова";"");IF(P39="СД ‚‚Панчево 1813‚‚";"Панчево";"");IF(P39="СД ‚‚Врбас‚‚";"Врбас";"");IF(P39="СД ‚‚Бечкерек 1825‚‚";"Зрењанин";"");IF(P39="СК ‚‚Татра‚‚";"Кисач";"");IF(P39="СК ‚‚Партизан‚‚";"Чортановци";"");IF(P39="СД ‚‚Нови Сад 1790‚‚";"Нови Сад";"");IF(P39="СК ‚‚Живко Релић-Зуц‚‚";"Сремска Митровица";"");IF(P39="СД ‚‚Раде Кончар‚‚";"Апатин";"");IF(P39="СД ‚‚Стражилово‚‚";"Сремски Карловци";"");IF(P39="СК ‚‚Тиса‚‚";"Адорјан";"");IF(P39="СД ‚‚Кикинда‚‚";"Кикинда";"");IF(P39="СД ‚‚7. Јули‚‚";"Оџаци";"");IF(P39="СД ‚‚Одбрана‚‚";"Бела Црква";"");IF(P39="СК ‚‚Хајдук‚‚";"Кула";"");IF(P39="СК ‚‚Новолин‚‚";"Нови Сад";"");IF(P39="СК ‚‚Виноградар‚‚";"Лединци";"");IF(P39="ИСД ‚‚Стрелац‚‚";"Нови Сад";""))</f>
        <v>Кикинда</v>
      </c>
      <c r="R39" s="10" t="n">
        <v>62</v>
      </c>
      <c r="S39" s="10" t="n">
        <v>76</v>
      </c>
      <c r="T39" s="10" t="n">
        <v>80</v>
      </c>
      <c r="U39" s="10" t="n">
        <v>82</v>
      </c>
      <c r="V39" s="8" t="n">
        <f aca="false">SUM(R39+S39+T39+U39)</f>
        <v>300</v>
      </c>
    </row>
  </sheetData>
  <mergeCells count="4">
    <mergeCell ref="A1:L1"/>
    <mergeCell ref="M1:V1"/>
    <mergeCell ref="A17:L17"/>
    <mergeCell ref="M27:V27"/>
  </mergeCells>
  <printOptions headings="false" gridLines="false" gridLinesSet="true" horizontalCentered="false" verticalCentered="false"/>
  <pageMargins left="0.183333333333333" right="0.216666666666667" top="0.75" bottom="0.75" header="0.511805555555555" footer="0.511805555555555"/>
  <pageSetup blackAndWhite="false" cellComments="none" copies="1" draft="false" firstPageNumber="0" fitToHeight="1" fitToWidth="1" horizontalDpi="300" orientation="portrait" pageOrder="downThenOver" paperSize="1" scale="100" useFirstPageNumber="false" usePrinterDefaults="false" verticalDpi="300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2021-11-21T12:47:41Z</dcterms:created>
  <dc:creator>Korisnik</dc:creator>
  <cp:lastModifiedBy>Win10</cp:lastModifiedBy>
  <dcterms:modified xsi:type="dcterms:W3CDTF">2021-11-21T21:19:03Z</dcterms:modified>
  <cp:revision>0</cp:revision>
</cp:coreProperties>
</file>