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70" windowHeight="7995" tabRatio="824" firstSheet="3" activeTab="3"/>
  </bookViews>
  <sheets>
    <sheet name="Ек. пл. Пионири-ке ПУШКА" sheetId="1" r:id="rId1"/>
    <sheet name="Пој.Пионири-ке ПУШКА" sheetId="4" r:id="rId2"/>
    <sheet name="Ек.пл. Пионири-ке ПИШТОЉ" sheetId="18" r:id="rId3"/>
    <sheet name="Пој.Пионири-ке ПИШТОЉ" sheetId="17" r:id="rId4"/>
    <sheet name="Ек.пл. Кадети-ње ПИШТОЉ" sheetId="28" r:id="rId5"/>
    <sheet name="Пој. Кадети-ње ПИШТОЉ " sheetId="26" r:id="rId6"/>
    <sheet name="Ек.пл. Кадети-ње ПУШКА " sheetId="25" r:id="rId7"/>
    <sheet name="Пој. Кадети-ње ПУШКА" sheetId="27" r:id="rId8"/>
    <sheet name="Ек.пл. Мл јуниори-ке ПИШТОЉ" sheetId="24" r:id="rId9"/>
    <sheet name="Пој.Мл јуниори-ке ПИШТОЉ" sheetId="22" r:id="rId10"/>
    <sheet name="Ек.пл. Мл јуниори-ке ПУШКА" sheetId="20" r:id="rId11"/>
    <sheet name="Пој.Мл јуниори-ке ПУШКА" sheetId="21" r:id="rId12"/>
    <sheet name="по партијама" sheetId="7" r:id="rId13"/>
  </sheets>
  <calcPr calcId="124519"/>
  <fileRecoveryPr repairLoad="1"/>
</workbook>
</file>

<file path=xl/calcChain.xml><?xml version="1.0" encoding="utf-8"?>
<calcChain xmlns="http://schemas.openxmlformats.org/spreadsheetml/2006/main">
  <c r="R5" i="28"/>
  <c r="F5" i="18"/>
  <c r="N7" i="1"/>
  <c r="N6"/>
  <c r="N5"/>
  <c r="Q19" i="20"/>
  <c r="Q18"/>
  <c r="Q17"/>
  <c r="T8" i="26"/>
  <c r="T7"/>
  <c r="Q7" i="20"/>
  <c r="Q6"/>
  <c r="Q5"/>
  <c r="Q31" i="25"/>
  <c r="Q30"/>
  <c r="Q29"/>
  <c r="R29" s="1"/>
  <c r="Q19"/>
  <c r="Q18"/>
  <c r="Q17"/>
  <c r="R17" s="1"/>
  <c r="Q7"/>
  <c r="Q6"/>
  <c r="Q5"/>
  <c r="R35"/>
  <c r="T21" i="27"/>
  <c r="T25"/>
  <c r="T22"/>
  <c r="T9"/>
  <c r="T10"/>
  <c r="T26"/>
  <c r="T11"/>
  <c r="T6"/>
  <c r="T23"/>
  <c r="T4"/>
  <c r="T24"/>
  <c r="T5"/>
  <c r="T7"/>
  <c r="T8"/>
  <c r="T3"/>
  <c r="T12"/>
  <c r="T13"/>
  <c r="T14"/>
  <c r="T15"/>
  <c r="T16"/>
  <c r="T17"/>
  <c r="T18"/>
  <c r="T19"/>
  <c r="T20"/>
  <c r="T27"/>
  <c r="T28"/>
  <c r="T3" i="26"/>
  <c r="T9"/>
  <c r="I19" i="28"/>
  <c r="I18"/>
  <c r="I17"/>
  <c r="J17"/>
  <c r="I7"/>
  <c r="I6"/>
  <c r="I5"/>
  <c r="I25"/>
  <c r="I24"/>
  <c r="J23"/>
  <c r="I23"/>
  <c r="I11" i="20"/>
  <c r="I12"/>
  <c r="I13"/>
  <c r="I5"/>
  <c r="I6"/>
  <c r="I7"/>
  <c r="J5" s="1"/>
  <c r="I31"/>
  <c r="I30"/>
  <c r="J29"/>
  <c r="I29"/>
  <c r="R23" i="24"/>
  <c r="Q25"/>
  <c r="Q24"/>
  <c r="Q23"/>
  <c r="I7"/>
  <c r="I6"/>
  <c r="I5"/>
  <c r="K15" i="27"/>
  <c r="K3"/>
  <c r="K6"/>
  <c r="K5"/>
  <c r="K9"/>
  <c r="K18"/>
  <c r="K7"/>
  <c r="K4"/>
  <c r="K8"/>
  <c r="K13"/>
  <c r="K17"/>
  <c r="K14"/>
  <c r="K11"/>
  <c r="K16"/>
  <c r="K12"/>
  <c r="K10"/>
  <c r="K8" i="21"/>
  <c r="F19" i="1"/>
  <c r="F18"/>
  <c r="F17"/>
  <c r="F31"/>
  <c r="F30"/>
  <c r="F29"/>
  <c r="N31"/>
  <c r="N30"/>
  <c r="N29"/>
  <c r="N19"/>
  <c r="N18"/>
  <c r="N17"/>
  <c r="O17" s="1"/>
  <c r="N51"/>
  <c r="N50"/>
  <c r="O49"/>
  <c r="N49"/>
  <c r="N25"/>
  <c r="N24"/>
  <c r="N23"/>
  <c r="O5"/>
  <c r="F25"/>
  <c r="F24"/>
  <c r="F23"/>
  <c r="F43"/>
  <c r="F42"/>
  <c r="F41"/>
  <c r="F37"/>
  <c r="F36"/>
  <c r="F35"/>
  <c r="F7"/>
  <c r="F6"/>
  <c r="F5"/>
  <c r="H12" i="17"/>
  <c r="H31" i="4"/>
  <c r="P7" i="17"/>
  <c r="P6"/>
  <c r="P8"/>
  <c r="P9"/>
  <c r="P5"/>
  <c r="P3"/>
  <c r="P4"/>
  <c r="P10"/>
  <c r="P11"/>
  <c r="P12"/>
  <c r="P13"/>
  <c r="P14"/>
  <c r="H13"/>
  <c r="H14"/>
  <c r="H15"/>
  <c r="H5"/>
  <c r="H8"/>
  <c r="H11"/>
  <c r="H3"/>
  <c r="H4"/>
  <c r="H7"/>
  <c r="H6"/>
  <c r="P31" i="4"/>
  <c r="P26"/>
  <c r="P29"/>
  <c r="P19"/>
  <c r="P28"/>
  <c r="P27"/>
  <c r="P20"/>
  <c r="P14"/>
  <c r="P8"/>
  <c r="P30"/>
  <c r="P10"/>
  <c r="P22"/>
  <c r="P21"/>
  <c r="P16"/>
  <c r="P6"/>
  <c r="P17"/>
  <c r="P24"/>
  <c r="P11"/>
  <c r="P25"/>
  <c r="P13"/>
  <c r="P23"/>
  <c r="P12"/>
  <c r="P4"/>
  <c r="P5"/>
  <c r="P7"/>
  <c r="P15"/>
  <c r="H14"/>
  <c r="H6"/>
  <c r="H35"/>
  <c r="H33"/>
  <c r="H10"/>
  <c r="H28"/>
  <c r="H18"/>
  <c r="H29"/>
  <c r="H17"/>
  <c r="H9"/>
  <c r="H11"/>
  <c r="H36"/>
  <c r="H38"/>
  <c r="H32"/>
  <c r="H7"/>
  <c r="H4"/>
  <c r="H12"/>
  <c r="H37"/>
  <c r="H27"/>
  <c r="H34"/>
  <c r="H23"/>
  <c r="H15"/>
  <c r="Q25" i="20"/>
  <c r="Q24"/>
  <c r="Q23"/>
  <c r="J5" i="24"/>
  <c r="I13"/>
  <c r="I12"/>
  <c r="I11"/>
  <c r="Q19"/>
  <c r="Q18"/>
  <c r="Q17"/>
  <c r="R17"/>
  <c r="Q13"/>
  <c r="Q12"/>
  <c r="Q11"/>
  <c r="T15" i="22"/>
  <c r="T12"/>
  <c r="T3"/>
  <c r="T7"/>
  <c r="T6"/>
  <c r="K5" i="26"/>
  <c r="K9" i="22"/>
  <c r="K4" i="26"/>
  <c r="K8"/>
  <c r="K13"/>
  <c r="K6"/>
  <c r="K253" i="7"/>
  <c r="K252"/>
  <c r="K251"/>
  <c r="K250"/>
  <c r="K246"/>
  <c r="K245"/>
  <c r="K244"/>
  <c r="K243"/>
  <c r="K239"/>
  <c r="K240"/>
  <c r="K241"/>
  <c r="K242"/>
  <c r="K205"/>
  <c r="K206"/>
  <c r="K207"/>
  <c r="K208"/>
  <c r="K212"/>
  <c r="K213"/>
  <c r="K214"/>
  <c r="K215"/>
  <c r="K216"/>
  <c r="K217"/>
  <c r="K218"/>
  <c r="K219"/>
  <c r="K220"/>
  <c r="K221"/>
  <c r="K222"/>
  <c r="K223"/>
  <c r="K224"/>
  <c r="K18" i="21"/>
  <c r="K15"/>
  <c r="K19"/>
  <c r="K14"/>
  <c r="K4"/>
  <c r="K10"/>
  <c r="K7"/>
  <c r="K6"/>
  <c r="K11"/>
  <c r="K9"/>
  <c r="K5"/>
  <c r="K4" i="22"/>
  <c r="K12"/>
  <c r="K8"/>
  <c r="I139" i="7"/>
  <c r="I140"/>
  <c r="I141"/>
  <c r="I172"/>
  <c r="I173"/>
  <c r="I174"/>
  <c r="I175"/>
  <c r="I176"/>
  <c r="I177"/>
  <c r="I178"/>
  <c r="I179"/>
  <c r="I180"/>
  <c r="I181"/>
  <c r="I182"/>
  <c r="I183"/>
  <c r="I184"/>
  <c r="I185"/>
  <c r="I186"/>
  <c r="I190"/>
  <c r="I191"/>
  <c r="I192"/>
  <c r="I193"/>
  <c r="I194"/>
  <c r="T19" i="21"/>
  <c r="T15"/>
  <c r="T18"/>
  <c r="T25"/>
  <c r="T26"/>
  <c r="T10"/>
  <c r="T23"/>
  <c r="T4"/>
  <c r="T24"/>
  <c r="T8"/>
  <c r="T3"/>
  <c r="T9"/>
  <c r="T11"/>
  <c r="T20"/>
  <c r="T17"/>
  <c r="Q43" i="28"/>
  <c r="I43"/>
  <c r="Q42"/>
  <c r="I42"/>
  <c r="Q41"/>
  <c r="R41"/>
  <c r="I41"/>
  <c r="J41"/>
  <c r="Q37"/>
  <c r="I37"/>
  <c r="Q36"/>
  <c r="I36"/>
  <c r="Q35"/>
  <c r="R35"/>
  <c r="I35"/>
  <c r="J35"/>
  <c r="Q31"/>
  <c r="I31"/>
  <c r="Q30"/>
  <c r="I30"/>
  <c r="Q29"/>
  <c r="R29"/>
  <c r="I29"/>
  <c r="J29"/>
  <c r="Q25"/>
  <c r="Q24"/>
  <c r="Q23"/>
  <c r="R23"/>
  <c r="Q19"/>
  <c r="Q18"/>
  <c r="Q17"/>
  <c r="R17"/>
  <c r="Q13"/>
  <c r="Q12"/>
  <c r="Q11"/>
  <c r="R11"/>
  <c r="Q7"/>
  <c r="Q6"/>
  <c r="Q5"/>
  <c r="T102" i="27"/>
  <c r="K102"/>
  <c r="T101"/>
  <c r="K101"/>
  <c r="T100"/>
  <c r="K100"/>
  <c r="T99"/>
  <c r="K99"/>
  <c r="T98"/>
  <c r="K98"/>
  <c r="T97"/>
  <c r="K97"/>
  <c r="T96"/>
  <c r="K96"/>
  <c r="T95"/>
  <c r="K95"/>
  <c r="T94"/>
  <c r="K94"/>
  <c r="T93"/>
  <c r="K93"/>
  <c r="T92"/>
  <c r="K92"/>
  <c r="T91"/>
  <c r="K91"/>
  <c r="T90"/>
  <c r="K90"/>
  <c r="T89"/>
  <c r="K89"/>
  <c r="T88"/>
  <c r="K88"/>
  <c r="T87"/>
  <c r="K87"/>
  <c r="T86"/>
  <c r="K86"/>
  <c r="T85"/>
  <c r="K85"/>
  <c r="T84"/>
  <c r="K84"/>
  <c r="T83"/>
  <c r="K83"/>
  <c r="T82"/>
  <c r="K82"/>
  <c r="T81"/>
  <c r="K81"/>
  <c r="T80"/>
  <c r="K80"/>
  <c r="T79"/>
  <c r="K79"/>
  <c r="T78"/>
  <c r="K78"/>
  <c r="T77"/>
  <c r="K77"/>
  <c r="T76"/>
  <c r="K76"/>
  <c r="T75"/>
  <c r="K75"/>
  <c r="T74"/>
  <c r="K74"/>
  <c r="T73"/>
  <c r="K73"/>
  <c r="T72"/>
  <c r="K72"/>
  <c r="T71"/>
  <c r="K71"/>
  <c r="T70"/>
  <c r="K70"/>
  <c r="T69"/>
  <c r="K69"/>
  <c r="T68"/>
  <c r="K68"/>
  <c r="T67"/>
  <c r="K67"/>
  <c r="T66"/>
  <c r="K66"/>
  <c r="T65"/>
  <c r="K65"/>
  <c r="T64"/>
  <c r="K64"/>
  <c r="T63"/>
  <c r="K63"/>
  <c r="T62"/>
  <c r="K62"/>
  <c r="T61"/>
  <c r="K61"/>
  <c r="T60"/>
  <c r="K60"/>
  <c r="T59"/>
  <c r="K59"/>
  <c r="T58"/>
  <c r="K58"/>
  <c r="T57"/>
  <c r="K57"/>
  <c r="T56"/>
  <c r="K56"/>
  <c r="T55"/>
  <c r="K55"/>
  <c r="T54"/>
  <c r="K54"/>
  <c r="T53"/>
  <c r="K53"/>
  <c r="T52"/>
  <c r="K52"/>
  <c r="T51"/>
  <c r="K51"/>
  <c r="T50"/>
  <c r="K50"/>
  <c r="T49"/>
  <c r="K49"/>
  <c r="T48"/>
  <c r="K48"/>
  <c r="T47"/>
  <c r="K47"/>
  <c r="T46"/>
  <c r="K46"/>
  <c r="T45"/>
  <c r="K45"/>
  <c r="T44"/>
  <c r="K44"/>
  <c r="T43"/>
  <c r="K43"/>
  <c r="T42"/>
  <c r="K42"/>
  <c r="T41"/>
  <c r="K41"/>
  <c r="T40"/>
  <c r="K40"/>
  <c r="T39"/>
  <c r="K39"/>
  <c r="T38"/>
  <c r="K38"/>
  <c r="T37"/>
  <c r="K37"/>
  <c r="T36"/>
  <c r="K36"/>
  <c r="T35"/>
  <c r="K35"/>
  <c r="T34"/>
  <c r="K34"/>
  <c r="T33"/>
  <c r="K33"/>
  <c r="T32"/>
  <c r="K32"/>
  <c r="T31"/>
  <c r="K31"/>
  <c r="T30"/>
  <c r="K30"/>
  <c r="T29"/>
  <c r="K29"/>
  <c r="K28"/>
  <c r="K27"/>
  <c r="K26"/>
  <c r="K25"/>
  <c r="K24"/>
  <c r="K23"/>
  <c r="K22"/>
  <c r="K21"/>
  <c r="K20"/>
  <c r="K19"/>
  <c r="T6" i="26"/>
  <c r="T5"/>
  <c r="T4"/>
  <c r="T102"/>
  <c r="K102"/>
  <c r="T101"/>
  <c r="K101"/>
  <c r="T100"/>
  <c r="K100"/>
  <c r="T99"/>
  <c r="K99"/>
  <c r="T98"/>
  <c r="K98"/>
  <c r="T97"/>
  <c r="K97"/>
  <c r="T96"/>
  <c r="K96"/>
  <c r="T95"/>
  <c r="K95"/>
  <c r="T94"/>
  <c r="K94"/>
  <c r="T93"/>
  <c r="K93"/>
  <c r="T92"/>
  <c r="K92"/>
  <c r="T91"/>
  <c r="K91"/>
  <c r="T90"/>
  <c r="K90"/>
  <c r="T89"/>
  <c r="K89"/>
  <c r="T88"/>
  <c r="K88"/>
  <c r="T87"/>
  <c r="K87"/>
  <c r="T86"/>
  <c r="K86"/>
  <c r="T85"/>
  <c r="K85"/>
  <c r="T84"/>
  <c r="K84"/>
  <c r="T83"/>
  <c r="K83"/>
  <c r="T82"/>
  <c r="K82"/>
  <c r="T81"/>
  <c r="K81"/>
  <c r="T80"/>
  <c r="K80"/>
  <c r="T79"/>
  <c r="K79"/>
  <c r="T78"/>
  <c r="K78"/>
  <c r="T77"/>
  <c r="K77"/>
  <c r="T76"/>
  <c r="K76"/>
  <c r="T75"/>
  <c r="K75"/>
  <c r="T74"/>
  <c r="K74"/>
  <c r="T73"/>
  <c r="K73"/>
  <c r="T72"/>
  <c r="K72"/>
  <c r="T71"/>
  <c r="K71"/>
  <c r="T70"/>
  <c r="K70"/>
  <c r="T69"/>
  <c r="K69"/>
  <c r="T68"/>
  <c r="K68"/>
  <c r="T67"/>
  <c r="K67"/>
  <c r="T66"/>
  <c r="K66"/>
  <c r="T65"/>
  <c r="K65"/>
  <c r="T64"/>
  <c r="K64"/>
  <c r="T63"/>
  <c r="K63"/>
  <c r="T62"/>
  <c r="K62"/>
  <c r="T61"/>
  <c r="K61"/>
  <c r="T60"/>
  <c r="K60"/>
  <c r="T59"/>
  <c r="K59"/>
  <c r="T58"/>
  <c r="K58"/>
  <c r="T57"/>
  <c r="K57"/>
  <c r="T56"/>
  <c r="K56"/>
  <c r="T55"/>
  <c r="K55"/>
  <c r="T54"/>
  <c r="K54"/>
  <c r="T53"/>
  <c r="K53"/>
  <c r="T52"/>
  <c r="K52"/>
  <c r="T51"/>
  <c r="K51"/>
  <c r="T50"/>
  <c r="K50"/>
  <c r="T49"/>
  <c r="K49"/>
  <c r="T48"/>
  <c r="K48"/>
  <c r="T47"/>
  <c r="K47"/>
  <c r="T46"/>
  <c r="K46"/>
  <c r="T45"/>
  <c r="K45"/>
  <c r="T44"/>
  <c r="K44"/>
  <c r="T43"/>
  <c r="K43"/>
  <c r="T42"/>
  <c r="K42"/>
  <c r="T41"/>
  <c r="K41"/>
  <c r="T40"/>
  <c r="K40"/>
  <c r="T39"/>
  <c r="K39"/>
  <c r="T38"/>
  <c r="K38"/>
  <c r="T37"/>
  <c r="K37"/>
  <c r="T36"/>
  <c r="K36"/>
  <c r="T35"/>
  <c r="K35"/>
  <c r="T34"/>
  <c r="K34"/>
  <c r="T33"/>
  <c r="K33"/>
  <c r="T32"/>
  <c r="K32"/>
  <c r="T31"/>
  <c r="K31"/>
  <c r="T30"/>
  <c r="K30"/>
  <c r="T29"/>
  <c r="K29"/>
  <c r="T28"/>
  <c r="K28"/>
  <c r="T27"/>
  <c r="K27"/>
  <c r="T26"/>
  <c r="K26"/>
  <c r="T25"/>
  <c r="K25"/>
  <c r="T24"/>
  <c r="K24"/>
  <c r="T23"/>
  <c r="K23"/>
  <c r="T22"/>
  <c r="K22"/>
  <c r="T21"/>
  <c r="K21"/>
  <c r="T20"/>
  <c r="K20"/>
  <c r="T19"/>
  <c r="K19"/>
  <c r="T18"/>
  <c r="K18"/>
  <c r="T17"/>
  <c r="K17"/>
  <c r="T16"/>
  <c r="K16"/>
  <c r="T15"/>
  <c r="K15"/>
  <c r="T14"/>
  <c r="K14"/>
  <c r="T13"/>
  <c r="K12"/>
  <c r="T12"/>
  <c r="K11"/>
  <c r="T11"/>
  <c r="K10"/>
  <c r="T10"/>
  <c r="K7"/>
  <c r="K9"/>
  <c r="K3"/>
  <c r="Q43" i="25"/>
  <c r="I43"/>
  <c r="Q42"/>
  <c r="I42"/>
  <c r="Q41"/>
  <c r="R41"/>
  <c r="I41"/>
  <c r="J41"/>
  <c r="I37"/>
  <c r="I36"/>
  <c r="I35"/>
  <c r="J35"/>
  <c r="I31"/>
  <c r="I30"/>
  <c r="I29"/>
  <c r="J29"/>
  <c r="Q13"/>
  <c r="I25"/>
  <c r="Q12"/>
  <c r="I24"/>
  <c r="Q11"/>
  <c r="R11" s="1"/>
  <c r="I23"/>
  <c r="J23"/>
  <c r="I7"/>
  <c r="I6"/>
  <c r="I5"/>
  <c r="I13"/>
  <c r="I12"/>
  <c r="I11"/>
  <c r="Q43" i="24"/>
  <c r="I43"/>
  <c r="Q42"/>
  <c r="I42"/>
  <c r="Q41"/>
  <c r="R41"/>
  <c r="I41"/>
  <c r="J41"/>
  <c r="Q37"/>
  <c r="I37"/>
  <c r="Q36"/>
  <c r="I36"/>
  <c r="Q35"/>
  <c r="R35"/>
  <c r="I35"/>
  <c r="J35"/>
  <c r="Q31"/>
  <c r="I31"/>
  <c r="Q30"/>
  <c r="I30"/>
  <c r="Q29"/>
  <c r="R29"/>
  <c r="I29"/>
  <c r="J29"/>
  <c r="I19"/>
  <c r="I18"/>
  <c r="I17"/>
  <c r="Q7"/>
  <c r="Q6"/>
  <c r="Q5"/>
  <c r="R5" s="1"/>
  <c r="K5" i="22"/>
  <c r="K10"/>
  <c r="K7"/>
  <c r="N13" i="1"/>
  <c r="N12"/>
  <c r="N11"/>
  <c r="F7" i="18"/>
  <c r="F6"/>
  <c r="G23"/>
  <c r="G145" i="7"/>
  <c r="G153"/>
  <c r="G148"/>
  <c r="G117"/>
  <c r="I43" i="20"/>
  <c r="I42"/>
  <c r="I41"/>
  <c r="J41"/>
  <c r="I37"/>
  <c r="I36"/>
  <c r="I35"/>
  <c r="I25"/>
  <c r="I24"/>
  <c r="I23"/>
  <c r="G79" i="7"/>
  <c r="G78"/>
  <c r="G77"/>
  <c r="G87"/>
  <c r="G89"/>
  <c r="T102" i="22"/>
  <c r="K102"/>
  <c r="T101"/>
  <c r="K101"/>
  <c r="T100"/>
  <c r="K100"/>
  <c r="T99"/>
  <c r="K99"/>
  <c r="T98"/>
  <c r="K98"/>
  <c r="T97"/>
  <c r="K97"/>
  <c r="T96"/>
  <c r="K96"/>
  <c r="T95"/>
  <c r="K95"/>
  <c r="T94"/>
  <c r="K94"/>
  <c r="T93"/>
  <c r="K93"/>
  <c r="T92"/>
  <c r="K92"/>
  <c r="T91"/>
  <c r="K91"/>
  <c r="T90"/>
  <c r="K90"/>
  <c r="T89"/>
  <c r="K89"/>
  <c r="T88"/>
  <c r="K88"/>
  <c r="T87"/>
  <c r="K87"/>
  <c r="T86"/>
  <c r="K86"/>
  <c r="T85"/>
  <c r="K85"/>
  <c r="T84"/>
  <c r="K84"/>
  <c r="T83"/>
  <c r="K83"/>
  <c r="T82"/>
  <c r="K82"/>
  <c r="T81"/>
  <c r="K81"/>
  <c r="T80"/>
  <c r="K80"/>
  <c r="T79"/>
  <c r="K79"/>
  <c r="T78"/>
  <c r="K78"/>
  <c r="T77"/>
  <c r="K77"/>
  <c r="T76"/>
  <c r="K76"/>
  <c r="T75"/>
  <c r="K75"/>
  <c r="T74"/>
  <c r="K74"/>
  <c r="T73"/>
  <c r="K73"/>
  <c r="T72"/>
  <c r="K72"/>
  <c r="T71"/>
  <c r="K71"/>
  <c r="T70"/>
  <c r="K70"/>
  <c r="T69"/>
  <c r="K69"/>
  <c r="T68"/>
  <c r="K68"/>
  <c r="T67"/>
  <c r="K67"/>
  <c r="T66"/>
  <c r="K66"/>
  <c r="T65"/>
  <c r="K65"/>
  <c r="T64"/>
  <c r="K64"/>
  <c r="T63"/>
  <c r="K63"/>
  <c r="T62"/>
  <c r="K62"/>
  <c r="T61"/>
  <c r="K61"/>
  <c r="T60"/>
  <c r="K60"/>
  <c r="T59"/>
  <c r="K59"/>
  <c r="T58"/>
  <c r="K58"/>
  <c r="T57"/>
  <c r="K57"/>
  <c r="T56"/>
  <c r="K56"/>
  <c r="T55"/>
  <c r="K55"/>
  <c r="T54"/>
  <c r="K54"/>
  <c r="T53"/>
  <c r="K53"/>
  <c r="T52"/>
  <c r="K52"/>
  <c r="T51"/>
  <c r="K51"/>
  <c r="T50"/>
  <c r="K50"/>
  <c r="T49"/>
  <c r="K49"/>
  <c r="T48"/>
  <c r="K48"/>
  <c r="T47"/>
  <c r="K47"/>
  <c r="T46"/>
  <c r="K46"/>
  <c r="T45"/>
  <c r="K45"/>
  <c r="T44"/>
  <c r="K44"/>
  <c r="T43"/>
  <c r="K43"/>
  <c r="T42"/>
  <c r="K42"/>
  <c r="T41"/>
  <c r="K41"/>
  <c r="T40"/>
  <c r="K40"/>
  <c r="T39"/>
  <c r="K39"/>
  <c r="T38"/>
  <c r="K38"/>
  <c r="T37"/>
  <c r="K37"/>
  <c r="T36"/>
  <c r="K36"/>
  <c r="T35"/>
  <c r="K35"/>
  <c r="T34"/>
  <c r="K34"/>
  <c r="T33"/>
  <c r="K33"/>
  <c r="T32"/>
  <c r="K32"/>
  <c r="T31"/>
  <c r="K31"/>
  <c r="T30"/>
  <c r="K30"/>
  <c r="T29"/>
  <c r="K29"/>
  <c r="T28"/>
  <c r="K28"/>
  <c r="T27"/>
  <c r="K27"/>
  <c r="T26"/>
  <c r="K26"/>
  <c r="T25"/>
  <c r="K25"/>
  <c r="T24"/>
  <c r="K24"/>
  <c r="T23"/>
  <c r="K23"/>
  <c r="T22"/>
  <c r="K22"/>
  <c r="T21"/>
  <c r="K21"/>
  <c r="T20"/>
  <c r="K20"/>
  <c r="T19"/>
  <c r="K19"/>
  <c r="T18"/>
  <c r="K18"/>
  <c r="T17"/>
  <c r="K17"/>
  <c r="T16"/>
  <c r="K16"/>
  <c r="K15"/>
  <c r="K14"/>
  <c r="K3"/>
  <c r="K13"/>
  <c r="K6"/>
  <c r="T14"/>
  <c r="K11"/>
  <c r="T9"/>
  <c r="T5"/>
  <c r="T11"/>
  <c r="T8"/>
  <c r="T10"/>
  <c r="T4"/>
  <c r="T13"/>
  <c r="T12" i="21"/>
  <c r="T6"/>
  <c r="T13"/>
  <c r="T16"/>
  <c r="T21"/>
  <c r="T7"/>
  <c r="T14"/>
  <c r="T22"/>
  <c r="T5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K16"/>
  <c r="K17"/>
  <c r="K13"/>
  <c r="K3"/>
  <c r="K12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T102"/>
  <c r="K102"/>
  <c r="T101"/>
  <c r="K101"/>
  <c r="T100"/>
  <c r="K100"/>
  <c r="T99"/>
  <c r="K99"/>
  <c r="T98"/>
  <c r="K98"/>
  <c r="T97"/>
  <c r="K97"/>
  <c r="T96"/>
  <c r="K96"/>
  <c r="T95"/>
  <c r="K95"/>
  <c r="T94"/>
  <c r="K94"/>
  <c r="T93"/>
  <c r="K93"/>
  <c r="T92"/>
  <c r="K92"/>
  <c r="T91"/>
  <c r="K91"/>
  <c r="T90"/>
  <c r="K90"/>
  <c r="T89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G63" i="7"/>
  <c r="Q13" i="20"/>
  <c r="Q12"/>
  <c r="Q11"/>
  <c r="G62" i="7"/>
  <c r="G61"/>
  <c r="G8"/>
  <c r="G17"/>
  <c r="G14"/>
  <c r="G28"/>
  <c r="G27"/>
  <c r="G25"/>
  <c r="G26"/>
  <c r="M43" i="18"/>
  <c r="M42"/>
  <c r="M41"/>
  <c r="N41"/>
  <c r="M37"/>
  <c r="M36"/>
  <c r="M35"/>
  <c r="N35"/>
  <c r="M31"/>
  <c r="M30"/>
  <c r="M29"/>
  <c r="N29"/>
  <c r="M25"/>
  <c r="M24"/>
  <c r="M23"/>
  <c r="N23"/>
  <c r="M7"/>
  <c r="M6"/>
  <c r="M5"/>
  <c r="M13"/>
  <c r="M12"/>
  <c r="M11"/>
  <c r="F43"/>
  <c r="F42"/>
  <c r="F41"/>
  <c r="G41"/>
  <c r="F37"/>
  <c r="F36"/>
  <c r="F35"/>
  <c r="G35"/>
  <c r="F31"/>
  <c r="F30"/>
  <c r="F29"/>
  <c r="G29"/>
  <c r="F19"/>
  <c r="F18"/>
  <c r="F17"/>
  <c r="P48" i="17"/>
  <c r="M48"/>
  <c r="P47"/>
  <c r="M47"/>
  <c r="P46"/>
  <c r="M46"/>
  <c r="P45"/>
  <c r="M45"/>
  <c r="P44"/>
  <c r="M44"/>
  <c r="P43"/>
  <c r="M43"/>
  <c r="P42"/>
  <c r="M42"/>
  <c r="P41"/>
  <c r="M41"/>
  <c r="P40"/>
  <c r="M40"/>
  <c r="P39"/>
  <c r="M39"/>
  <c r="P38"/>
  <c r="M38"/>
  <c r="P37"/>
  <c r="M37"/>
  <c r="P36"/>
  <c r="M36"/>
  <c r="P35"/>
  <c r="M35"/>
  <c r="P34"/>
  <c r="M34"/>
  <c r="P33"/>
  <c r="M33"/>
  <c r="P32"/>
  <c r="M32"/>
  <c r="P31"/>
  <c r="M31"/>
  <c r="P30"/>
  <c r="M30"/>
  <c r="P29"/>
  <c r="M29"/>
  <c r="P28"/>
  <c r="M28"/>
  <c r="P27"/>
  <c r="M27"/>
  <c r="P26"/>
  <c r="M26"/>
  <c r="P25"/>
  <c r="M25"/>
  <c r="P24"/>
  <c r="M24"/>
  <c r="P23"/>
  <c r="M23"/>
  <c r="P22"/>
  <c r="M22"/>
  <c r="P21"/>
  <c r="M21"/>
  <c r="P20"/>
  <c r="M20"/>
  <c r="P19"/>
  <c r="M19"/>
  <c r="P18"/>
  <c r="M18"/>
  <c r="P17"/>
  <c r="M17"/>
  <c r="P16"/>
  <c r="M16"/>
  <c r="P15"/>
  <c r="M15"/>
  <c r="M14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0"/>
  <c r="H9"/>
  <c r="N57" i="1"/>
  <c r="N56"/>
  <c r="N55"/>
  <c r="O55"/>
  <c r="N63"/>
  <c r="N62"/>
  <c r="N61"/>
  <c r="O61"/>
  <c r="F51"/>
  <c r="F50"/>
  <c r="F49"/>
  <c r="F13"/>
  <c r="F12"/>
  <c r="F11"/>
  <c r="P96" i="4"/>
  <c r="M96"/>
  <c r="P95"/>
  <c r="M95"/>
  <c r="P94"/>
  <c r="M94"/>
  <c r="P93"/>
  <c r="M93"/>
  <c r="P92"/>
  <c r="M92"/>
  <c r="P91"/>
  <c r="M91"/>
  <c r="P90"/>
  <c r="M90"/>
  <c r="P89"/>
  <c r="M89"/>
  <c r="P88"/>
  <c r="M88"/>
  <c r="P87"/>
  <c r="M87"/>
  <c r="P86"/>
  <c r="M86"/>
  <c r="P85"/>
  <c r="M85"/>
  <c r="P84"/>
  <c r="M84"/>
  <c r="P83"/>
  <c r="M83"/>
  <c r="P82"/>
  <c r="M82"/>
  <c r="P81"/>
  <c r="M81"/>
  <c r="P80"/>
  <c r="M80"/>
  <c r="P79"/>
  <c r="M79"/>
  <c r="P78"/>
  <c r="M78"/>
  <c r="P77"/>
  <c r="M77"/>
  <c r="P76"/>
  <c r="M76"/>
  <c r="P75"/>
  <c r="M75"/>
  <c r="P74"/>
  <c r="M74"/>
  <c r="P73"/>
  <c r="M73"/>
  <c r="P72"/>
  <c r="M72"/>
  <c r="P71"/>
  <c r="M71"/>
  <c r="P70"/>
  <c r="M70"/>
  <c r="P69"/>
  <c r="M69"/>
  <c r="P68"/>
  <c r="M68"/>
  <c r="P67"/>
  <c r="M67"/>
  <c r="P66"/>
  <c r="M66"/>
  <c r="P65"/>
  <c r="M65"/>
  <c r="P64"/>
  <c r="M64"/>
  <c r="P63"/>
  <c r="M63"/>
  <c r="P62"/>
  <c r="M62"/>
  <c r="P61"/>
  <c r="M61"/>
  <c r="P60"/>
  <c r="M60"/>
  <c r="P59"/>
  <c r="M59"/>
  <c r="P58"/>
  <c r="M58"/>
  <c r="P57"/>
  <c r="M57"/>
  <c r="P56"/>
  <c r="M56"/>
  <c r="P55"/>
  <c r="M55"/>
  <c r="P54"/>
  <c r="M54"/>
  <c r="P53"/>
  <c r="M53"/>
  <c r="P52"/>
  <c r="M52"/>
  <c r="P51"/>
  <c r="M51"/>
  <c r="P50"/>
  <c r="P49"/>
  <c r="H49"/>
  <c r="H50"/>
  <c r="E51"/>
  <c r="H51"/>
  <c r="E52"/>
  <c r="H52"/>
  <c r="E53"/>
  <c r="H53"/>
  <c r="E54"/>
  <c r="H54"/>
  <c r="E55"/>
  <c r="H55"/>
  <c r="E56"/>
  <c r="H56"/>
  <c r="E57"/>
  <c r="H57"/>
  <c r="E58"/>
  <c r="H58"/>
  <c r="E59"/>
  <c r="H59"/>
  <c r="E60"/>
  <c r="H60"/>
  <c r="E61"/>
  <c r="H61"/>
  <c r="E62"/>
  <c r="H62"/>
  <c r="E63"/>
  <c r="H63"/>
  <c r="E64"/>
  <c r="H64"/>
  <c r="E65"/>
  <c r="H65"/>
  <c r="E66"/>
  <c r="H66"/>
  <c r="E67"/>
  <c r="H67"/>
  <c r="E68"/>
  <c r="H68"/>
  <c r="E69"/>
  <c r="H69"/>
  <c r="E70"/>
  <c r="H70"/>
  <c r="E71"/>
  <c r="H71"/>
  <c r="E72"/>
  <c r="H72"/>
  <c r="E73"/>
  <c r="H73"/>
  <c r="E74"/>
  <c r="H74"/>
  <c r="E75"/>
  <c r="H75"/>
  <c r="E76"/>
  <c r="H76"/>
  <c r="E77"/>
  <c r="H77"/>
  <c r="E78"/>
  <c r="H78"/>
  <c r="E79"/>
  <c r="H79"/>
  <c r="E80"/>
  <c r="H80"/>
  <c r="E81"/>
  <c r="H81"/>
  <c r="E82"/>
  <c r="H82"/>
  <c r="E83"/>
  <c r="H83"/>
  <c r="E84"/>
  <c r="H84"/>
  <c r="E85"/>
  <c r="H85"/>
  <c r="E86"/>
  <c r="H86"/>
  <c r="E87"/>
  <c r="H87"/>
  <c r="E88"/>
  <c r="H88"/>
  <c r="E89"/>
  <c r="H89"/>
  <c r="E90"/>
  <c r="H90"/>
  <c r="E91"/>
  <c r="H91"/>
  <c r="E92"/>
  <c r="H92"/>
  <c r="E93"/>
  <c r="H93"/>
  <c r="E94"/>
  <c r="H94"/>
  <c r="H26"/>
  <c r="H39"/>
  <c r="H16"/>
  <c r="H13"/>
  <c r="H22"/>
  <c r="H8"/>
  <c r="H24"/>
  <c r="H3"/>
  <c r="H21"/>
  <c r="H5"/>
  <c r="H25"/>
  <c r="H30"/>
  <c r="H19"/>
  <c r="H20"/>
  <c r="H40"/>
  <c r="H41"/>
  <c r="H42"/>
  <c r="H43"/>
  <c r="H44"/>
  <c r="H45"/>
  <c r="H46"/>
  <c r="H47"/>
  <c r="H48"/>
  <c r="P9"/>
  <c r="P3"/>
  <c r="P18"/>
  <c r="P32"/>
  <c r="P33"/>
  <c r="E40"/>
  <c r="E41"/>
  <c r="E42"/>
  <c r="E43"/>
  <c r="E44"/>
  <c r="E45"/>
  <c r="E46"/>
  <c r="E47"/>
  <c r="E48"/>
  <c r="G56" i="7"/>
  <c r="G55"/>
  <c r="G54"/>
  <c r="G51"/>
  <c r="G53"/>
  <c r="G47"/>
  <c r="G52"/>
  <c r="G45"/>
  <c r="G50"/>
  <c r="G48"/>
  <c r="G49"/>
  <c r="G46"/>
  <c r="G316"/>
  <c r="G315"/>
  <c r="G314"/>
  <c r="G313"/>
  <c r="G312"/>
  <c r="G311"/>
  <c r="G310"/>
  <c r="G309"/>
  <c r="G308"/>
  <c r="G307"/>
  <c r="G306"/>
  <c r="G305"/>
  <c r="G282"/>
  <c r="G281"/>
  <c r="G280"/>
  <c r="G279"/>
  <c r="G278"/>
  <c r="G277"/>
  <c r="G276"/>
  <c r="G275"/>
  <c r="G274"/>
  <c r="G273"/>
  <c r="G272"/>
  <c r="G271"/>
  <c r="G151"/>
  <c r="G152"/>
  <c r="G157"/>
  <c r="G156"/>
  <c r="G155"/>
  <c r="G149"/>
  <c r="G147"/>
  <c r="G150"/>
  <c r="G158"/>
  <c r="G146"/>
  <c r="G154"/>
  <c r="G118"/>
  <c r="G120"/>
  <c r="G116"/>
  <c r="G112"/>
  <c r="G114"/>
  <c r="G110"/>
  <c r="G111"/>
  <c r="G115"/>
  <c r="G113"/>
  <c r="G122"/>
  <c r="G119"/>
  <c r="G121"/>
  <c r="G94"/>
  <c r="G93"/>
  <c r="G91"/>
  <c r="G92"/>
  <c r="G85"/>
  <c r="G90"/>
  <c r="G83"/>
  <c r="G84"/>
  <c r="G86"/>
  <c r="G88"/>
  <c r="G16"/>
  <c r="G11"/>
  <c r="G9"/>
  <c r="G13"/>
  <c r="G15"/>
  <c r="G19"/>
  <c r="G12"/>
  <c r="G18"/>
  <c r="G20"/>
  <c r="G21"/>
  <c r="G10"/>
  <c r="M33" i="4"/>
  <c r="M34"/>
  <c r="M35"/>
  <c r="M36"/>
  <c r="M37"/>
  <c r="M38"/>
  <c r="M39"/>
  <c r="M40"/>
  <c r="M41"/>
  <c r="M42"/>
  <c r="M43"/>
  <c r="M44"/>
  <c r="M45"/>
  <c r="M46"/>
  <c r="M47"/>
  <c r="M48"/>
  <c r="M97"/>
  <c r="M98"/>
  <c r="M99"/>
  <c r="M100"/>
  <c r="M101"/>
  <c r="M102"/>
  <c r="E97"/>
  <c r="E98"/>
  <c r="E99"/>
  <c r="E100"/>
  <c r="E101"/>
  <c r="E102"/>
  <c r="E96"/>
  <c r="E95"/>
  <c r="N86" i="1"/>
  <c r="N87"/>
  <c r="N80"/>
  <c r="N81"/>
  <c r="N74"/>
  <c r="N75"/>
  <c r="N68"/>
  <c r="N69"/>
  <c r="F56"/>
  <c r="F57"/>
  <c r="F80"/>
  <c r="F81"/>
  <c r="F86"/>
  <c r="F87"/>
  <c r="N94"/>
  <c r="N95"/>
  <c r="F94"/>
  <c r="F95"/>
  <c r="N118"/>
  <c r="N119"/>
  <c r="N112"/>
  <c r="N113"/>
  <c r="N106"/>
  <c r="N107"/>
  <c r="N100"/>
  <c r="N101"/>
  <c r="F100"/>
  <c r="F101"/>
  <c r="F106"/>
  <c r="F107"/>
  <c r="F112"/>
  <c r="F113"/>
  <c r="F118"/>
  <c r="F119"/>
  <c r="N130"/>
  <c r="N131"/>
  <c r="N124"/>
  <c r="N125"/>
  <c r="F124"/>
  <c r="F125"/>
  <c r="F130"/>
  <c r="F131"/>
  <c r="N129"/>
  <c r="O127"/>
  <c r="F129"/>
  <c r="N123"/>
  <c r="F123"/>
  <c r="G121"/>
  <c r="N117"/>
  <c r="O115"/>
  <c r="F117"/>
  <c r="F111"/>
  <c r="G109"/>
  <c r="N111"/>
  <c r="N105"/>
  <c r="O103"/>
  <c r="F105"/>
  <c r="N93"/>
  <c r="O91"/>
  <c r="N99"/>
  <c r="F99"/>
  <c r="G97"/>
  <c r="F93"/>
  <c r="N85"/>
  <c r="F85"/>
  <c r="G83"/>
  <c r="N79"/>
  <c r="O77"/>
  <c r="F79"/>
  <c r="N73"/>
  <c r="F55"/>
  <c r="N67"/>
  <c r="O65"/>
  <c r="P102" i="4"/>
  <c r="P101"/>
  <c r="P100"/>
  <c r="P99"/>
  <c r="P98"/>
  <c r="P97"/>
  <c r="P48"/>
  <c r="P47"/>
  <c r="P46"/>
  <c r="P45"/>
  <c r="P44"/>
  <c r="P43"/>
  <c r="P42"/>
  <c r="P41"/>
  <c r="P40"/>
  <c r="P39"/>
  <c r="P38"/>
  <c r="P37"/>
  <c r="P36"/>
  <c r="P35"/>
  <c r="P34"/>
  <c r="O121" i="1"/>
  <c r="O109"/>
  <c r="O97"/>
  <c r="O83"/>
  <c r="O71"/>
  <c r="H101" i="4"/>
  <c r="H102"/>
  <c r="H100"/>
  <c r="H99"/>
  <c r="H98"/>
  <c r="H97"/>
  <c r="H96"/>
  <c r="H95"/>
  <c r="G127" i="1"/>
  <c r="G115"/>
  <c r="G103"/>
  <c r="G91"/>
  <c r="G77"/>
  <c r="J11" i="24"/>
  <c r="R23" i="20"/>
  <c r="G17" i="18"/>
  <c r="G5"/>
  <c r="O11" i="1"/>
  <c r="R11" i="20"/>
  <c r="J23"/>
  <c r="J35"/>
  <c r="R5" l="1"/>
  <c r="R11" i="24"/>
  <c r="R5" i="25"/>
  <c r="J5"/>
  <c r="J11"/>
  <c r="R17" i="20"/>
  <c r="J17" i="24"/>
  <c r="J5" i="28"/>
  <c r="N5" i="18"/>
  <c r="N11"/>
  <c r="G53" i="1"/>
  <c r="G41"/>
  <c r="G5"/>
  <c r="O23"/>
  <c r="G23"/>
  <c r="G35"/>
  <c r="G29"/>
  <c r="O29"/>
  <c r="G49"/>
  <c r="G17"/>
  <c r="G11"/>
  <c r="J11" i="20"/>
</calcChain>
</file>

<file path=xl/sharedStrings.xml><?xml version="1.0" encoding="utf-8"?>
<sst xmlns="http://schemas.openxmlformats.org/spreadsheetml/2006/main" count="1823" uniqueCount="287">
  <si>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</si>
  <si>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</si>
  <si>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</si>
  <si>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</si>
  <si>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</si>
  <si>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</si>
  <si>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</si>
  <si>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</si>
  <si>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</si>
  <si>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</si>
  <si>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</si>
  <si>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</si>
  <si>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</si>
  <si>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</si>
  <si>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</si>
  <si>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</si>
  <si>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∑</t>
  </si>
  <si>
    <t>II</t>
  </si>
  <si>
    <t>I</t>
  </si>
  <si>
    <t>ГОД.</t>
  </si>
  <si>
    <t>ПРЕЗИМЕ И ИМЕ</t>
  </si>
  <si>
    <t>17.</t>
  </si>
  <si>
    <t>18.</t>
  </si>
  <si>
    <t>19.</t>
  </si>
  <si>
    <t>20.</t>
  </si>
  <si>
    <t>21.</t>
  </si>
  <si>
    <t xml:space="preserve">  Pl.</t>
  </si>
  <si>
    <t>ПРЕЗИМЕ/ИМЕ</t>
  </si>
  <si>
    <t>КЛУБ/ДРУЖИНА</t>
  </si>
  <si>
    <t>МЕСТО</t>
  </si>
  <si>
    <t>ДРУЖИНА/КЛУБ</t>
  </si>
  <si>
    <t>МЕС.</t>
  </si>
  <si>
    <r>
      <t>PARTIJA:</t>
    </r>
    <r>
      <rPr>
        <b/>
        <sz val="14"/>
        <color indexed="8"/>
        <rFont val="Calibri"/>
        <family val="2"/>
      </rPr>
      <t xml:space="preserve"> 1.</t>
    </r>
  </si>
  <si>
    <r>
      <t>PARTIJA:</t>
    </r>
    <r>
      <rPr>
        <b/>
        <sz val="14"/>
        <color indexed="8"/>
        <rFont val="Calibri"/>
        <family val="2"/>
      </rPr>
      <t xml:space="preserve"> 2.</t>
    </r>
  </si>
  <si>
    <r>
      <t>PARTIJA:</t>
    </r>
    <r>
      <rPr>
        <b/>
        <sz val="14"/>
        <color indexed="8"/>
        <rFont val="Calibri"/>
        <family val="2"/>
      </rPr>
      <t xml:space="preserve"> 3.</t>
    </r>
  </si>
  <si>
    <r>
      <t>PARTIJA:</t>
    </r>
    <r>
      <rPr>
        <b/>
        <sz val="14"/>
        <color indexed="8"/>
        <rFont val="Calibri"/>
        <family val="2"/>
      </rPr>
      <t xml:space="preserve"> 4.</t>
    </r>
  </si>
  <si>
    <r>
      <t>PARTIJA:</t>
    </r>
    <r>
      <rPr>
        <b/>
        <sz val="14"/>
        <color indexed="8"/>
        <rFont val="Calibri"/>
        <family val="2"/>
      </rPr>
      <t xml:space="preserve"> 5.</t>
    </r>
  </si>
  <si>
    <r>
      <t>PARTIJA:</t>
    </r>
    <r>
      <rPr>
        <b/>
        <sz val="14"/>
        <color indexed="8"/>
        <rFont val="Calibri"/>
        <family val="2"/>
      </rPr>
      <t xml:space="preserve"> 6.</t>
    </r>
  </si>
  <si>
    <r>
      <t>PARTIJA:</t>
    </r>
    <r>
      <rPr>
        <b/>
        <sz val="14"/>
        <color indexed="8"/>
        <rFont val="Calibri"/>
        <family val="2"/>
      </rPr>
      <t>7.</t>
    </r>
  </si>
  <si>
    <r>
      <t>PARTIJA:</t>
    </r>
    <r>
      <rPr>
        <b/>
        <sz val="14"/>
        <color indexed="8"/>
        <rFont val="Calibri"/>
        <family val="2"/>
      </rPr>
      <t xml:space="preserve"> 8.</t>
    </r>
  </si>
  <si>
    <t>време истицања резултата:</t>
  </si>
  <si>
    <t>год.</t>
  </si>
  <si>
    <r>
      <t>PARTIJA:</t>
    </r>
    <r>
      <rPr>
        <b/>
        <sz val="14"/>
        <color indexed="8"/>
        <rFont val="Calibri"/>
        <family val="2"/>
      </rPr>
      <t xml:space="preserve"> 9.</t>
    </r>
  </si>
  <si>
    <r>
      <t>PARTIJA:</t>
    </r>
    <r>
      <rPr>
        <b/>
        <sz val="14"/>
        <color indexed="8"/>
        <rFont val="Calibri"/>
        <family val="2"/>
      </rPr>
      <t xml:space="preserve"> 10.</t>
    </r>
  </si>
  <si>
    <t>ЕКИПНИ ПЛАСМАН - ПИОНИРИ</t>
  </si>
  <si>
    <t>ЕКИПНИ ПЛАСМАН - ПИОНИРКЕ</t>
  </si>
  <si>
    <t xml:space="preserve">ЕКИПНИ ПЛАСМАН - ПИОНИРИ      Пушка </t>
  </si>
  <si>
    <t>ЕКИПНИ ПЛАСМАН - ПИОНИРКЕ         Пушка</t>
  </si>
  <si>
    <t>ПОЈЕДИНАЧНИ ПЛАСМАН - ПИОНИРИ               Пиштољ</t>
  </si>
  <si>
    <t>ПОЈЕДИНАЧНИ ПЛАСМАН - ПИОНИРКЕ               Пиштољ</t>
  </si>
  <si>
    <t>ЕКИПНИ ПЛАСМАН - ПИОНИРИ      Пиштољ</t>
  </si>
  <si>
    <t>ЕКИПНИ ПЛАСМАН - ПИОНИРКЕ      Пиштољ</t>
  </si>
  <si>
    <t>ПИШТОЉ</t>
  </si>
  <si>
    <t>ПУШКА</t>
  </si>
  <si>
    <t>Бућкош Милана</t>
  </si>
  <si>
    <t>Ск Уљма</t>
  </si>
  <si>
    <t>Миланов Алекса</t>
  </si>
  <si>
    <t>Јовановић Јелена</t>
  </si>
  <si>
    <t>Нинковић Марко</t>
  </si>
  <si>
    <t>СД Панчево 1813</t>
  </si>
  <si>
    <t>Панић Петар</t>
  </si>
  <si>
    <t>Ђорђевић Немања</t>
  </si>
  <si>
    <t>Богдановић Катја</t>
  </si>
  <si>
    <t>Бунчић Огњен</t>
  </si>
  <si>
    <t>Јунгић Дуња</t>
  </si>
  <si>
    <t>СД Одбрана</t>
  </si>
  <si>
    <t>Јованчић Никола</t>
  </si>
  <si>
    <t>Чолак Јован</t>
  </si>
  <si>
    <t>Лукић Огњен</t>
  </si>
  <si>
    <t>Ракоњац Ива</t>
  </si>
  <si>
    <t>Мартинов Вања</t>
  </si>
  <si>
    <t>Матовић Миона</t>
  </si>
  <si>
    <t>Рудњанин Јован</t>
  </si>
  <si>
    <t>Богдановић Асја</t>
  </si>
  <si>
    <t>Јожић Татијана</t>
  </si>
  <si>
    <t>Константинов Теа</t>
  </si>
  <si>
    <t>Цветановић Тијана</t>
  </si>
  <si>
    <t>Бранисављевић Бојан</t>
  </si>
  <si>
    <t>Путник Стевана</t>
  </si>
  <si>
    <t>Живанов Александра</t>
  </si>
  <si>
    <t>Ранић Матеја</t>
  </si>
  <si>
    <t>Ослански Александра</t>
  </si>
  <si>
    <t>Милојковић Марко</t>
  </si>
  <si>
    <t>III</t>
  </si>
  <si>
    <t>IV</t>
  </si>
  <si>
    <t>V</t>
  </si>
  <si>
    <t>VI</t>
  </si>
  <si>
    <t>Сд Панчево 1813</t>
  </si>
  <si>
    <t>Ранић Ђура</t>
  </si>
  <si>
    <t>Бељин Милица</t>
  </si>
  <si>
    <t>Остојић Софија</t>
  </si>
  <si>
    <t>Младост</t>
  </si>
  <si>
    <t>Савић Калина</t>
  </si>
  <si>
    <t>Бошњаковић Тијана</t>
  </si>
  <si>
    <t>СД ОДбрана</t>
  </si>
  <si>
    <t>Јединство</t>
  </si>
  <si>
    <t>Хакач Теодора</t>
  </si>
  <si>
    <t>Хакач Андреа</t>
  </si>
  <si>
    <t>СК Уљма</t>
  </si>
  <si>
    <t>Спасић Боривој</t>
  </si>
  <si>
    <t>Ћалић Алекса</t>
  </si>
  <si>
    <t>Кресојевић Михајло</t>
  </si>
  <si>
    <t>СК Врбас</t>
  </si>
  <si>
    <t>Радић Николина</t>
  </si>
  <si>
    <t>Радић Уна</t>
  </si>
  <si>
    <t>Сремачки Сања</t>
  </si>
  <si>
    <t>ЕКИПНИ ПЛАСМАН - Млађе јуниорке    ПУШКА</t>
  </si>
  <si>
    <t>ЕКИПНИ ПЛАСМАН - Млађи јуниори   ПУШКА</t>
  </si>
  <si>
    <t>ПОЈЕДИНАЧНИ ПЛАСМАН - млађи јуниори ПИШТОЉ</t>
  </si>
  <si>
    <t>ПОЈЕДИНАЧНИ ПЛАСМАН - млађе јуниорке ПИШТОЉ</t>
  </si>
  <si>
    <t>Тодоровић Наталија</t>
  </si>
  <si>
    <t>Војновић Наташа</t>
  </si>
  <si>
    <t>СД Нови Сад 1790</t>
  </si>
  <si>
    <t>Остојић Јелена</t>
  </si>
  <si>
    <t>Миленовић Михајло</t>
  </si>
  <si>
    <t>Бјекић Уна</t>
  </si>
  <si>
    <t>СД Бечкерек 1825</t>
  </si>
  <si>
    <t>Стојанац Јелена</t>
  </si>
  <si>
    <t>Митић Адриана</t>
  </si>
  <si>
    <t>Рапоти Марко</t>
  </si>
  <si>
    <t>Ск Врбас</t>
  </si>
  <si>
    <t>Киш Андреј</t>
  </si>
  <si>
    <t>Блажески Ђорђе</t>
  </si>
  <si>
    <t>СД Стражилово</t>
  </si>
  <si>
    <t>Лончарски Михаило</t>
  </si>
  <si>
    <t>Живојновић Маја</t>
  </si>
  <si>
    <t>Пејић Ана</t>
  </si>
  <si>
    <t>Павловић Данило</t>
  </si>
  <si>
    <t>Мишић Стефан</t>
  </si>
  <si>
    <t>Тривић Вук</t>
  </si>
  <si>
    <t>Мрвић Никола</t>
  </si>
  <si>
    <t>Адамовић Михајло</t>
  </si>
  <si>
    <t>Павковић Михајло</t>
  </si>
  <si>
    <t>Бућкош Миљана</t>
  </si>
  <si>
    <t>Пајчић Марија</t>
  </si>
  <si>
    <t>СД  Бечкерек 1825</t>
  </si>
  <si>
    <t>Сд одбрана</t>
  </si>
  <si>
    <t>Рајин Тамара</t>
  </si>
  <si>
    <t>Џонић Лана</t>
  </si>
  <si>
    <t>Николић Вања</t>
  </si>
  <si>
    <t>Шушулић Нађа</t>
  </si>
  <si>
    <t>Кузманов Јована</t>
  </si>
  <si>
    <t>Хавран Александра</t>
  </si>
  <si>
    <t>Магловски Ина</t>
  </si>
  <si>
    <t>Стражилово</t>
  </si>
  <si>
    <t>Стевић Сандра</t>
  </si>
  <si>
    <t>Живко Релић Зуц</t>
  </si>
  <si>
    <t>Вујичић Тамара</t>
  </si>
  <si>
    <t>ЕКИПНИ ПЛАСМАН - Млађи јуниори   ПИШТОЉ</t>
  </si>
  <si>
    <t>ЕКИПНИ ПЛАСМАН - Млађе јуниорке    ПИШТОЉ</t>
  </si>
  <si>
    <t>ЕКИПНИ ПЛАСМАН - Кадети   ПУШКА</t>
  </si>
  <si>
    <t>ЕКИПНИ ПЛАСМАН - Кадеткиње    ПУШКА</t>
  </si>
  <si>
    <t>ПОЈЕДИНАЧНИ ПЛАСМАН - Кадети ПИШТОЉ</t>
  </si>
  <si>
    <t>ПОЈЕДИНАЧНИ ПЛАСМАН - Кадеткиње ПИШТОЉ</t>
  </si>
  <si>
    <t>ПОЈЕДИНАЧНИ ПЛАСМАН - Кадети      пушка</t>
  </si>
  <si>
    <t>ПОЈЕДИНАЧНИ ПЛАСМАН - Кадеткиње   пушка</t>
  </si>
  <si>
    <t>ЕКИПНИ ПЛАСМАН - Кадети   ПИШТОЉ</t>
  </si>
  <si>
    <t>ЕКИПНИ ПЛАСМАН - Кадеткиње    ПИШТОЉ</t>
  </si>
  <si>
    <t>Кешишјан Стефан</t>
  </si>
  <si>
    <t>Нинковић Велимир</t>
  </si>
  <si>
    <t>Мрђен Давор</t>
  </si>
  <si>
    <t>Панић Огњен</t>
  </si>
  <si>
    <t>Ракоњац Алекса</t>
  </si>
  <si>
    <t>Бојић  Страхиња</t>
  </si>
  <si>
    <t xml:space="preserve">Миличић Милош </t>
  </si>
  <si>
    <t>Грујчић Марко</t>
  </si>
  <si>
    <t>Стефановић Димитрије</t>
  </si>
  <si>
    <t>СД Кикинда</t>
  </si>
  <si>
    <t>Стојинац Јелена</t>
  </si>
  <si>
    <t>Кондић Теодора</t>
  </si>
  <si>
    <t>Галантић Катарина</t>
  </si>
  <si>
    <t>Вранешевић Драгана</t>
  </si>
  <si>
    <t>Вранешевић Катарина</t>
  </si>
  <si>
    <t>Плавшић Христина</t>
  </si>
  <si>
    <t>Калак Александра</t>
  </si>
  <si>
    <t>Миловановић Нина</t>
  </si>
  <si>
    <t>Петронић Марија</t>
  </si>
  <si>
    <t>Уљма</t>
  </si>
  <si>
    <t>Радишић Инес</t>
  </si>
  <si>
    <t>Панчево</t>
  </si>
  <si>
    <t>СУ Тане</t>
  </si>
  <si>
    <t>Вршац</t>
  </si>
  <si>
    <t>СК Тиса-Њерш</t>
  </si>
  <si>
    <t>Адорјан</t>
  </si>
  <si>
    <t>Бабински Тамаш</t>
  </si>
  <si>
    <t>СК Младост</t>
  </si>
  <si>
    <t>Инђија</t>
  </si>
  <si>
    <t>СД Плантекс 1981</t>
  </si>
  <si>
    <t>Пландиште</t>
  </si>
  <si>
    <t>Поповић Софија</t>
  </si>
  <si>
    <t>СД Јединство</t>
  </si>
  <si>
    <t>Адамовић Софија</t>
  </si>
  <si>
    <t>Борисављевић Вања</t>
  </si>
  <si>
    <t>Рајаков Наташа</t>
  </si>
  <si>
    <t>СК Јединство</t>
  </si>
  <si>
    <t>Богнар Богларка</t>
  </si>
  <si>
    <t>Стара Пазова</t>
  </si>
  <si>
    <t>СК Живко Релић Зуц</t>
  </si>
  <si>
    <t>Сремска Митровица</t>
  </si>
  <si>
    <t>Кондић Јован</t>
  </si>
  <si>
    <t>Врбас</t>
  </si>
  <si>
    <t>Сомбор</t>
  </si>
  <si>
    <t>Ћурувија Огњен</t>
  </si>
  <si>
    <t>ПОЈЕДИНАЧНИ ПЛАСМАН - ПИОНИРИ     ПУШКА</t>
  </si>
  <si>
    <t>ПОЈЕДИНАЧНИ ПЛАСМАН - ПИОНИРКЕ    ПУШКА</t>
  </si>
  <si>
    <t>Ломић Ана</t>
  </si>
  <si>
    <t>Дрљача Вук</t>
  </si>
  <si>
    <t>Пећиновски Марко</t>
  </si>
  <si>
    <t>Зораје Оливер</t>
  </si>
  <si>
    <t>Неговановић Ана</t>
  </si>
  <si>
    <t>Јефтенић Андреј</t>
  </si>
  <si>
    <t>Петковић Ана</t>
  </si>
  <si>
    <t>Флора Елена</t>
  </si>
  <si>
    <t>Балог Кристина</t>
  </si>
  <si>
    <t>Алексовски Милица</t>
  </si>
  <si>
    <t>Недимовић Дамјан</t>
  </si>
  <si>
    <t>Бастовановић Марко</t>
  </si>
  <si>
    <t>Аћимовић Михајло</t>
  </si>
  <si>
    <t>Јовановић Вукашин</t>
  </si>
  <si>
    <t>Панић Филип</t>
  </si>
  <si>
    <t>Исаиловић Јана</t>
  </si>
  <si>
    <t>Томаш Хелена</t>
  </si>
  <si>
    <t>Купрешанин Ђорђе</t>
  </si>
  <si>
    <t>Бранков Петра</t>
  </si>
  <si>
    <t>Влашић Дуња</t>
  </si>
  <si>
    <t>СД Хајдук</t>
  </si>
  <si>
    <t>Кирћански Лука</t>
  </si>
  <si>
    <t>Шаула Давид</t>
  </si>
  <si>
    <t>Цигањик Страхиња</t>
  </si>
  <si>
    <t>Милутиновић Ален</t>
  </si>
  <si>
    <t>Барат Тамаш</t>
  </si>
  <si>
    <t>Сел Барбара</t>
  </si>
  <si>
    <t>Хорват Адел</t>
  </si>
  <si>
    <t>Јелић Милан</t>
  </si>
  <si>
    <t>Петричевић Сергеј</t>
  </si>
  <si>
    <t>Игњатовић Никола</t>
  </si>
  <si>
    <t>Наумов Бранислава</t>
  </si>
  <si>
    <t>Дабетић Оливера</t>
  </si>
  <si>
    <t>Ушјак Ивана</t>
  </si>
  <si>
    <t>Теофиловић Вања</t>
  </si>
  <si>
    <t>Танацковић Љубица</t>
  </si>
  <si>
    <t>Петровић Хелена</t>
  </si>
  <si>
    <t>Радуловић Лука</t>
  </si>
  <si>
    <t>Чорбић Тодор</t>
  </si>
  <si>
    <t>Екмеџић Никола</t>
  </si>
  <si>
    <t>Мандић Анђела</t>
  </si>
  <si>
    <t>Гагрчин Ивана</t>
  </si>
  <si>
    <t>Киршнер Милана</t>
  </si>
  <si>
    <t>Кнежевић Павле</t>
  </si>
  <si>
    <t>Аћимовић Сергеј</t>
  </si>
  <si>
    <t>Малешевић Младен</t>
  </si>
  <si>
    <t>Џелетовић Огњен</t>
  </si>
  <si>
    <t>Шушић Вукашин</t>
  </si>
  <si>
    <t>Баштовановић Марко</t>
  </si>
  <si>
    <t>Кула</t>
  </si>
  <si>
    <t>СК Плантекс 1981</t>
  </si>
  <si>
    <t>Пионтек Едина</t>
  </si>
  <si>
    <t>Балог Данијел</t>
  </si>
  <si>
    <t>Алексић Лука</t>
  </si>
  <si>
    <t>Јовановић Бланка</t>
  </si>
  <si>
    <t>Цвејин Ема</t>
  </si>
  <si>
    <t>Пача Анамарија</t>
  </si>
  <si>
    <t>Сантрач Јелена</t>
  </si>
  <si>
    <t>Новотни Теодора</t>
  </si>
  <si>
    <t>Јовандић Бланка</t>
  </si>
  <si>
    <t>Вуковић Вељко</t>
  </si>
  <si>
    <t>Дербаков Александар</t>
  </si>
  <si>
    <t>Дербаков Вања</t>
  </si>
  <si>
    <t>Гајда Егон</t>
  </si>
  <si>
    <t>Ивановић Данијел</t>
  </si>
  <si>
    <t>Кикинда</t>
  </si>
  <si>
    <t>Пуач Лира</t>
  </si>
  <si>
    <t>Марељ Нађа</t>
  </si>
  <si>
    <t>СК Блек Хорс</t>
  </si>
  <si>
    <t>Ботка Максим</t>
  </si>
  <si>
    <t>Лазендић Вељко</t>
  </si>
  <si>
    <t>Момчиловић Михајло</t>
  </si>
  <si>
    <t>Ралић Анђела</t>
  </si>
  <si>
    <t>Тодоровић Милица</t>
  </si>
  <si>
    <t>ПОЈЕДИНАЧНИ ПЛАСМАН - млађи јуниори ПУШКА</t>
  </si>
  <si>
    <t>ПОЈЕДИНАЧНИ ПЛАСМАН - млађе јуниорке ПУШКА</t>
  </si>
  <si>
    <t xml:space="preserve">Зораје Оливер </t>
  </si>
  <si>
    <t>Микић Никола</t>
  </si>
  <si>
    <t>Ердеи Тома</t>
  </si>
  <si>
    <t>Лончарски Михајло</t>
  </si>
  <si>
    <t>?</t>
  </si>
  <si>
    <t>Николић Анђела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</si>
</sst>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6" fillId="0" borderId="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9" fillId="0" borderId="0" xfId="0" applyFont="1"/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7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Border="1"/>
    <xf numFmtId="0" fontId="11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8" fillId="0" borderId="2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42" xfId="0" applyFont="1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4" xfId="0" applyBorder="1" applyAlignment="1"/>
    <xf numFmtId="0" fontId="4" fillId="0" borderId="4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4" xfId="0" applyBorder="1" applyAlignment="1"/>
    <xf numFmtId="0" fontId="11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6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4" xfId="0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8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4" xfId="0" applyBorder="1" applyAlignment="1">
      <alignment horizontal="center"/>
    </xf>
    <xf numFmtId="0" fontId="4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9" xfId="0" applyBorder="1" applyAlignment="1"/>
    <xf numFmtId="0" fontId="11" fillId="0" borderId="5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/>
    <xf numFmtId="0" fontId="13" fillId="0" borderId="0" xfId="0" applyFont="1" applyBorder="1" applyAlignment="1"/>
    <xf numFmtId="0" fontId="0" fillId="0" borderId="1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564"/>
  <sheetViews>
    <sheetView view="pageLayout" topLeftCell="C1" workbookViewId="0">
      <selection activeCell="I1" sqref="I1:O31"/>
    </sheetView>
  </sheetViews>
  <sheetFormatPr defaultColWidth="9.140625" defaultRowHeight="15"/>
  <cols>
    <col min="1" max="1" width="5.85546875" customWidth="1"/>
    <col min="2" max="2" width="36.85546875" customWidth="1"/>
    <col min="3" max="3" width="6.7109375" customWidth="1"/>
    <col min="4" max="5" width="5.42578125" customWidth="1"/>
    <col min="6" max="7" width="8.85546875" customWidth="1"/>
    <col min="8" max="8" width="14.42578125" customWidth="1"/>
    <col min="9" max="9" width="5.5703125" customWidth="1"/>
    <col min="10" max="10" width="36.85546875" customWidth="1"/>
    <col min="11" max="11" width="6.7109375" customWidth="1"/>
    <col min="12" max="13" width="5.42578125" customWidth="1"/>
    <col min="14" max="15" width="8.85546875" customWidth="1"/>
  </cols>
  <sheetData>
    <row r="1" spans="1:15" ht="15" customHeight="1" thickBot="1">
      <c r="A1" s="149" t="s">
        <v>46</v>
      </c>
      <c r="B1" s="150"/>
      <c r="C1" s="150"/>
      <c r="D1" s="150"/>
      <c r="E1" s="150"/>
      <c r="F1" s="150"/>
      <c r="G1" s="151"/>
      <c r="H1" s="13"/>
      <c r="I1" s="149" t="s">
        <v>47</v>
      </c>
      <c r="J1" s="150"/>
      <c r="K1" s="150"/>
      <c r="L1" s="150"/>
      <c r="M1" s="150"/>
      <c r="N1" s="150"/>
      <c r="O1" s="151"/>
    </row>
    <row r="2" spans="1:15" ht="15" customHeight="1" thickBot="1">
      <c r="H2" s="12"/>
    </row>
    <row r="3" spans="1:15" ht="17.100000000000001" customHeight="1" thickBot="1">
      <c r="A3" s="152" t="s">
        <v>0</v>
      </c>
      <c r="B3" s="115" t="s">
        <v>185</v>
      </c>
      <c r="C3" s="157"/>
      <c r="D3" s="158"/>
      <c r="E3" s="158"/>
      <c r="F3" s="158"/>
      <c r="G3" s="159"/>
      <c r="H3" s="13"/>
      <c r="I3" s="152" t="s">
        <v>0</v>
      </c>
      <c r="J3" s="131" t="s">
        <v>59</v>
      </c>
      <c r="K3" s="157"/>
      <c r="L3" s="158"/>
      <c r="M3" s="158"/>
      <c r="N3" s="158"/>
      <c r="O3" s="159"/>
    </row>
    <row r="4" spans="1:15" ht="17.100000000000001" customHeight="1" thickBot="1">
      <c r="A4" s="153"/>
      <c r="B4" s="28" t="s">
        <v>20</v>
      </c>
      <c r="C4" s="29" t="s">
        <v>19</v>
      </c>
      <c r="D4" s="30" t="s">
        <v>18</v>
      </c>
      <c r="E4" s="31" t="s">
        <v>17</v>
      </c>
      <c r="F4" s="104" t="s">
        <v>16</v>
      </c>
      <c r="G4" s="67"/>
      <c r="H4" s="13"/>
      <c r="I4" s="153"/>
      <c r="J4" s="28" t="s">
        <v>20</v>
      </c>
      <c r="K4" s="29" t="s">
        <v>19</v>
      </c>
      <c r="L4" s="30" t="s">
        <v>18</v>
      </c>
      <c r="M4" s="31" t="s">
        <v>17</v>
      </c>
      <c r="N4" s="104" t="s">
        <v>16</v>
      </c>
      <c r="O4" s="67"/>
    </row>
    <row r="5" spans="1:15" ht="17.100000000000001" customHeight="1" thickBot="1">
      <c r="A5" s="153"/>
      <c r="B5" s="4" t="s">
        <v>128</v>
      </c>
      <c r="C5" s="1">
        <v>2011</v>
      </c>
      <c r="D5" s="102">
        <v>86</v>
      </c>
      <c r="E5" s="48">
        <v>87</v>
      </c>
      <c r="F5" s="105">
        <f>SUM(D5,E5)</f>
        <v>173</v>
      </c>
      <c r="G5" s="153">
        <f>SUM(F5+F6+F7)</f>
        <v>511</v>
      </c>
      <c r="H5" s="13"/>
      <c r="I5" s="153"/>
      <c r="J5" s="4" t="s">
        <v>209</v>
      </c>
      <c r="K5" s="1">
        <v>2010</v>
      </c>
      <c r="L5" s="101">
        <v>90</v>
      </c>
      <c r="M5" s="92">
        <v>83</v>
      </c>
      <c r="N5" s="105">
        <f>SUM(L5,M5)</f>
        <v>173</v>
      </c>
      <c r="O5" s="153">
        <f>SUM(N5+N6+N7)</f>
        <v>494</v>
      </c>
    </row>
    <row r="6" spans="1:15" ht="17.100000000000001" customHeight="1" thickBot="1">
      <c r="A6" s="153"/>
      <c r="B6" s="5" t="s">
        <v>206</v>
      </c>
      <c r="C6" s="2">
        <v>2010</v>
      </c>
      <c r="D6" s="102">
        <v>87</v>
      </c>
      <c r="E6" s="48">
        <v>86</v>
      </c>
      <c r="F6" s="106">
        <f>SUM(D6,E6)</f>
        <v>173</v>
      </c>
      <c r="G6" s="155"/>
      <c r="H6" s="13"/>
      <c r="I6" s="153"/>
      <c r="J6" s="5" t="s">
        <v>211</v>
      </c>
      <c r="K6" s="2">
        <v>2013</v>
      </c>
      <c r="L6" s="102">
        <v>86</v>
      </c>
      <c r="M6" s="48">
        <v>72</v>
      </c>
      <c r="N6" s="105">
        <f>SUM(L6,M6)</f>
        <v>158</v>
      </c>
      <c r="O6" s="155"/>
    </row>
    <row r="7" spans="1:15" ht="17.100000000000001" customHeight="1" thickBot="1">
      <c r="A7" s="154"/>
      <c r="B7" s="6" t="s">
        <v>258</v>
      </c>
      <c r="C7" s="3">
        <v>2009</v>
      </c>
      <c r="D7" s="102">
        <v>80</v>
      </c>
      <c r="E7" s="48">
        <v>85</v>
      </c>
      <c r="F7" s="107">
        <f>SUM(D7,E7)</f>
        <v>165</v>
      </c>
      <c r="G7" s="156"/>
      <c r="H7" s="13"/>
      <c r="I7" s="154"/>
      <c r="J7" s="6" t="s">
        <v>212</v>
      </c>
      <c r="K7" s="3">
        <v>2013</v>
      </c>
      <c r="L7" s="102">
        <v>79</v>
      </c>
      <c r="M7" s="48">
        <v>84</v>
      </c>
      <c r="N7" s="105">
        <f>SUM(L7,M7)</f>
        <v>163</v>
      </c>
      <c r="O7" s="156"/>
    </row>
    <row r="8" spans="1:15" ht="17.100000000000001" customHeight="1" thickBot="1">
      <c r="H8" s="12"/>
    </row>
    <row r="9" spans="1:15" ht="17.100000000000001" customHeight="1" thickBot="1">
      <c r="A9" s="152" t="s">
        <v>1</v>
      </c>
      <c r="B9" s="131" t="s">
        <v>197</v>
      </c>
      <c r="C9" s="157"/>
      <c r="D9" s="158"/>
      <c r="E9" s="158"/>
      <c r="F9" s="158"/>
      <c r="G9" s="159"/>
      <c r="H9" s="13"/>
      <c r="I9" s="152" t="s">
        <v>1</v>
      </c>
      <c r="J9" s="131" t="s">
        <v>273</v>
      </c>
      <c r="K9" s="157"/>
      <c r="L9" s="158"/>
      <c r="M9" s="158"/>
      <c r="N9" s="158"/>
      <c r="O9" s="159"/>
    </row>
    <row r="10" spans="1:15" ht="17.100000000000001" customHeight="1" thickBot="1">
      <c r="A10" s="153"/>
      <c r="B10" s="28" t="s">
        <v>20</v>
      </c>
      <c r="C10" s="29" t="s">
        <v>19</v>
      </c>
      <c r="D10" s="30" t="s">
        <v>18</v>
      </c>
      <c r="E10" s="31" t="s">
        <v>17</v>
      </c>
      <c r="F10" s="104" t="s">
        <v>16</v>
      </c>
      <c r="G10" s="67"/>
      <c r="H10" s="13"/>
      <c r="I10" s="153"/>
      <c r="J10" s="28" t="s">
        <v>20</v>
      </c>
      <c r="K10" s="29" t="s">
        <v>19</v>
      </c>
      <c r="L10" s="30" t="s">
        <v>18</v>
      </c>
      <c r="M10" s="31" t="s">
        <v>17</v>
      </c>
      <c r="N10" s="104" t="s">
        <v>16</v>
      </c>
      <c r="O10" s="67"/>
    </row>
    <row r="11" spans="1:15" ht="17.100000000000001" customHeight="1">
      <c r="A11" s="153"/>
      <c r="B11" s="4" t="s">
        <v>216</v>
      </c>
      <c r="C11" s="1">
        <v>2013</v>
      </c>
      <c r="D11" s="102">
        <v>76</v>
      </c>
      <c r="E11" s="48">
        <v>89</v>
      </c>
      <c r="F11" s="105">
        <f>SUM(D11,E11)</f>
        <v>165</v>
      </c>
      <c r="G11" s="153">
        <f>SUM(F11+F12+F13)</f>
        <v>488</v>
      </c>
      <c r="H11" s="13"/>
      <c r="I11" s="153"/>
      <c r="J11" s="4" t="s">
        <v>245</v>
      </c>
      <c r="K11" s="1">
        <v>2009</v>
      </c>
      <c r="L11" s="101">
        <v>95</v>
      </c>
      <c r="M11" s="92">
        <v>85</v>
      </c>
      <c r="N11" s="105">
        <f>SUM(L11,M11)</f>
        <v>180</v>
      </c>
      <c r="O11" s="153">
        <f>SUM(N11+N12+N13)</f>
        <v>493</v>
      </c>
    </row>
    <row r="12" spans="1:15" ht="17.100000000000001" customHeight="1">
      <c r="A12" s="153"/>
      <c r="B12" s="5" t="s">
        <v>217</v>
      </c>
      <c r="C12" s="2">
        <v>2012</v>
      </c>
      <c r="D12" s="102">
        <v>81</v>
      </c>
      <c r="E12" s="48">
        <v>87</v>
      </c>
      <c r="F12" s="106">
        <f>SUM(D12,E12)</f>
        <v>168</v>
      </c>
      <c r="G12" s="155"/>
      <c r="H12" s="13"/>
      <c r="I12" s="153"/>
      <c r="J12" s="5" t="s">
        <v>246</v>
      </c>
      <c r="K12" s="2">
        <v>2009</v>
      </c>
      <c r="L12" s="102">
        <v>83</v>
      </c>
      <c r="M12" s="48">
        <v>83</v>
      </c>
      <c r="N12" s="106">
        <f>SUM(L12,M12)</f>
        <v>166</v>
      </c>
      <c r="O12" s="155"/>
    </row>
    <row r="13" spans="1:15" ht="17.100000000000001" customHeight="1" thickBot="1">
      <c r="A13" s="154"/>
      <c r="B13" s="6" t="s">
        <v>218</v>
      </c>
      <c r="C13" s="47">
        <v>2009</v>
      </c>
      <c r="D13" s="102">
        <v>73</v>
      </c>
      <c r="E13" s="48">
        <v>82</v>
      </c>
      <c r="F13" s="107">
        <f>SUM(D13,E13)</f>
        <v>155</v>
      </c>
      <c r="G13" s="156"/>
      <c r="H13" s="13"/>
      <c r="I13" s="154"/>
      <c r="J13" s="6" t="s">
        <v>247</v>
      </c>
      <c r="K13" s="3">
        <v>2010</v>
      </c>
      <c r="L13" s="102">
        <v>71</v>
      </c>
      <c r="M13" s="48">
        <v>76</v>
      </c>
      <c r="N13" s="107">
        <f>SUM(L13,M13)</f>
        <v>147</v>
      </c>
      <c r="O13" s="156"/>
    </row>
    <row r="14" spans="1:15" ht="17.100000000000001" customHeight="1" thickBot="1">
      <c r="H14" s="13"/>
    </row>
    <row r="15" spans="1:15" ht="17.100000000000001" customHeight="1" thickBot="1">
      <c r="A15" s="152" t="s">
        <v>2</v>
      </c>
      <c r="B15" s="115" t="s">
        <v>187</v>
      </c>
      <c r="C15" s="157"/>
      <c r="D15" s="158"/>
      <c r="E15" s="158"/>
      <c r="F15" s="158"/>
      <c r="G15" s="159"/>
      <c r="H15" s="13"/>
      <c r="I15" s="152" t="s">
        <v>2</v>
      </c>
      <c r="J15" s="115" t="s">
        <v>187</v>
      </c>
      <c r="K15" s="157"/>
      <c r="L15" s="158"/>
      <c r="M15" s="158"/>
      <c r="N15" s="158"/>
      <c r="O15" s="159"/>
    </row>
    <row r="16" spans="1:15" ht="17.100000000000001" customHeight="1" thickBot="1">
      <c r="A16" s="153"/>
      <c r="B16" s="28" t="s">
        <v>20</v>
      </c>
      <c r="C16" s="29" t="s">
        <v>19</v>
      </c>
      <c r="D16" s="30" t="s">
        <v>18</v>
      </c>
      <c r="E16" s="31" t="s">
        <v>17</v>
      </c>
      <c r="F16" s="104" t="s">
        <v>16</v>
      </c>
      <c r="G16" s="67"/>
      <c r="H16" s="13"/>
      <c r="I16" s="153"/>
      <c r="J16" s="28" t="s">
        <v>20</v>
      </c>
      <c r="K16" s="29" t="s">
        <v>19</v>
      </c>
      <c r="L16" s="30" t="s">
        <v>18</v>
      </c>
      <c r="M16" s="31" t="s">
        <v>17</v>
      </c>
      <c r="N16" s="104" t="s">
        <v>16</v>
      </c>
      <c r="O16" s="67"/>
    </row>
    <row r="17" spans="1:15" ht="17.100000000000001" customHeight="1">
      <c r="A17" s="153"/>
      <c r="B17" s="4" t="s">
        <v>207</v>
      </c>
      <c r="C17" s="1">
        <v>2010</v>
      </c>
      <c r="D17" s="102">
        <v>82</v>
      </c>
      <c r="E17" s="48">
        <v>86</v>
      </c>
      <c r="F17" s="105">
        <f>SUM(D17,E17)</f>
        <v>168</v>
      </c>
      <c r="G17" s="153">
        <f>SUM(F17+F18+F19)</f>
        <v>475</v>
      </c>
      <c r="H17" s="13"/>
      <c r="I17" s="153"/>
      <c r="J17" s="4" t="s">
        <v>189</v>
      </c>
      <c r="K17" s="1">
        <v>2009</v>
      </c>
      <c r="L17" s="102">
        <v>84</v>
      </c>
      <c r="M17" s="48">
        <v>75</v>
      </c>
      <c r="N17" s="105">
        <f>SUM(L17,M17)</f>
        <v>159</v>
      </c>
      <c r="O17" s="153">
        <f>SUM(N17+N18+N19)</f>
        <v>493</v>
      </c>
    </row>
    <row r="18" spans="1:15" ht="17.100000000000001" customHeight="1">
      <c r="A18" s="153"/>
      <c r="B18" s="5" t="s">
        <v>192</v>
      </c>
      <c r="C18" s="2">
        <v>2010</v>
      </c>
      <c r="D18" s="102">
        <v>74</v>
      </c>
      <c r="E18" s="48">
        <v>77</v>
      </c>
      <c r="F18" s="106">
        <f>SUM(D18,E18)</f>
        <v>151</v>
      </c>
      <c r="G18" s="155"/>
      <c r="H18" s="13"/>
      <c r="I18" s="153"/>
      <c r="J18" s="5" t="s">
        <v>213</v>
      </c>
      <c r="K18" s="2">
        <v>2011</v>
      </c>
      <c r="L18" s="102">
        <v>81</v>
      </c>
      <c r="M18" s="48">
        <v>83</v>
      </c>
      <c r="N18" s="106">
        <f>SUM(L18,M18)</f>
        <v>164</v>
      </c>
      <c r="O18" s="155"/>
    </row>
    <row r="19" spans="1:15" ht="17.100000000000001" customHeight="1" thickBot="1">
      <c r="A19" s="154"/>
      <c r="B19" s="6" t="s">
        <v>215</v>
      </c>
      <c r="C19" s="3">
        <v>2010</v>
      </c>
      <c r="D19" s="102">
        <v>76</v>
      </c>
      <c r="E19" s="48">
        <v>80</v>
      </c>
      <c r="F19" s="107">
        <f>SUM(D19,E19)</f>
        <v>156</v>
      </c>
      <c r="G19" s="156"/>
      <c r="H19" s="13"/>
      <c r="I19" s="154"/>
      <c r="J19" s="6" t="s">
        <v>214</v>
      </c>
      <c r="K19" s="3">
        <v>2010</v>
      </c>
      <c r="L19" s="102">
        <v>87</v>
      </c>
      <c r="M19" s="48">
        <v>83</v>
      </c>
      <c r="N19" s="107">
        <f>SUM(L19,M19)</f>
        <v>170</v>
      </c>
      <c r="O19" s="156"/>
    </row>
    <row r="20" spans="1:15" ht="17.100000000000001" customHeight="1" thickBot="1">
      <c r="H20" s="13"/>
    </row>
    <row r="21" spans="1:15" ht="17.100000000000001" customHeight="1" thickBot="1">
      <c r="A21" s="152" t="s">
        <v>3</v>
      </c>
      <c r="B21" s="115" t="s">
        <v>182</v>
      </c>
      <c r="C21" s="157"/>
      <c r="D21" s="158"/>
      <c r="E21" s="158"/>
      <c r="F21" s="158"/>
      <c r="G21" s="159"/>
      <c r="H21" s="13"/>
      <c r="I21" s="152" t="s">
        <v>3</v>
      </c>
      <c r="J21" s="115" t="s">
        <v>194</v>
      </c>
      <c r="K21" s="157"/>
      <c r="L21" s="158"/>
      <c r="M21" s="158"/>
      <c r="N21" s="158"/>
      <c r="O21" s="159"/>
    </row>
    <row r="22" spans="1:15" ht="17.100000000000001" customHeight="1" thickBot="1">
      <c r="A22" s="153"/>
      <c r="B22" s="28" t="s">
        <v>20</v>
      </c>
      <c r="C22" s="29" t="s">
        <v>19</v>
      </c>
      <c r="D22" s="30" t="s">
        <v>18</v>
      </c>
      <c r="E22" s="31" t="s">
        <v>17</v>
      </c>
      <c r="F22" s="104" t="s">
        <v>16</v>
      </c>
      <c r="G22" s="67"/>
      <c r="H22" s="13"/>
      <c r="I22" s="153"/>
      <c r="J22" s="28" t="s">
        <v>20</v>
      </c>
      <c r="K22" s="29" t="s">
        <v>19</v>
      </c>
      <c r="L22" s="30" t="s">
        <v>18</v>
      </c>
      <c r="M22" s="31" t="s">
        <v>17</v>
      </c>
      <c r="N22" s="104" t="s">
        <v>16</v>
      </c>
      <c r="O22" s="67"/>
    </row>
    <row r="23" spans="1:15" ht="17.100000000000001" customHeight="1">
      <c r="A23" s="153"/>
      <c r="B23" s="4" t="s">
        <v>184</v>
      </c>
      <c r="C23" s="1">
        <v>2009</v>
      </c>
      <c r="D23" s="102">
        <v>82</v>
      </c>
      <c r="E23" s="48">
        <v>86</v>
      </c>
      <c r="F23" s="105">
        <f>SUM(D23,E23)</f>
        <v>168</v>
      </c>
      <c r="G23" s="153">
        <f>SUM(F23+F24+F25)</f>
        <v>465</v>
      </c>
      <c r="H23" s="13"/>
      <c r="I23" s="153"/>
      <c r="J23" s="4" t="s">
        <v>239</v>
      </c>
      <c r="K23" s="1">
        <v>2010</v>
      </c>
      <c r="L23" s="102">
        <v>83</v>
      </c>
      <c r="M23" s="48">
        <v>80</v>
      </c>
      <c r="N23" s="105">
        <f>SUM(L23,M23)</f>
        <v>163</v>
      </c>
      <c r="O23" s="153">
        <f>SUM(N23+N24+N25)</f>
        <v>471</v>
      </c>
    </row>
    <row r="24" spans="1:15" ht="17.100000000000001" customHeight="1">
      <c r="A24" s="153"/>
      <c r="B24" s="5" t="s">
        <v>229</v>
      </c>
      <c r="C24" s="2">
        <v>2011</v>
      </c>
      <c r="D24" s="102">
        <v>78</v>
      </c>
      <c r="E24" s="48">
        <v>76</v>
      </c>
      <c r="F24" s="106">
        <f>SUM(D24,E24)</f>
        <v>154</v>
      </c>
      <c r="G24" s="155"/>
      <c r="H24" s="13"/>
      <c r="I24" s="153"/>
      <c r="J24" s="5" t="s">
        <v>240</v>
      </c>
      <c r="K24" s="2">
        <v>2009</v>
      </c>
      <c r="L24" s="102">
        <v>93</v>
      </c>
      <c r="M24" s="48">
        <v>85</v>
      </c>
      <c r="N24" s="106">
        <f>SUM(L24,M24)</f>
        <v>178</v>
      </c>
      <c r="O24" s="155"/>
    </row>
    <row r="25" spans="1:15" ht="17.100000000000001" customHeight="1" thickBot="1">
      <c r="A25" s="154"/>
      <c r="B25" s="6" t="s">
        <v>230</v>
      </c>
      <c r="C25" s="3">
        <v>2012</v>
      </c>
      <c r="D25" s="102">
        <v>68</v>
      </c>
      <c r="E25" s="48">
        <v>75</v>
      </c>
      <c r="F25" s="107">
        <f>SUM(D25,E25)</f>
        <v>143</v>
      </c>
      <c r="G25" s="156"/>
      <c r="H25" s="13"/>
      <c r="I25" s="154"/>
      <c r="J25" s="6" t="s">
        <v>241</v>
      </c>
      <c r="K25" s="3">
        <v>2011</v>
      </c>
      <c r="L25" s="102">
        <v>62</v>
      </c>
      <c r="M25" s="48">
        <v>68</v>
      </c>
      <c r="N25" s="107">
        <f>SUM(L25,M25)</f>
        <v>130</v>
      </c>
      <c r="O25" s="156"/>
    </row>
    <row r="26" spans="1:15" ht="17.100000000000001" customHeight="1" thickBot="1">
      <c r="H26" s="13"/>
    </row>
    <row r="27" spans="1:15" ht="17.100000000000001" customHeight="1" thickBot="1">
      <c r="A27" s="152" t="s">
        <v>4</v>
      </c>
      <c r="B27" s="115" t="s">
        <v>59</v>
      </c>
      <c r="C27" s="157"/>
      <c r="D27" s="158"/>
      <c r="E27" s="158"/>
      <c r="F27" s="158"/>
      <c r="G27" s="159"/>
      <c r="H27" s="13"/>
      <c r="I27" s="152" t="s">
        <v>4</v>
      </c>
      <c r="J27" s="115" t="s">
        <v>182</v>
      </c>
      <c r="K27" s="157"/>
      <c r="L27" s="158"/>
      <c r="M27" s="158"/>
      <c r="N27" s="158"/>
      <c r="O27" s="159"/>
    </row>
    <row r="28" spans="1:15" ht="17.100000000000001" customHeight="1" thickBot="1">
      <c r="A28" s="153"/>
      <c r="B28" s="28" t="s">
        <v>20</v>
      </c>
      <c r="C28" s="29" t="s">
        <v>19</v>
      </c>
      <c r="D28" s="30" t="s">
        <v>18</v>
      </c>
      <c r="E28" s="31" t="s">
        <v>17</v>
      </c>
      <c r="F28" s="104" t="s">
        <v>16</v>
      </c>
      <c r="G28" s="67"/>
      <c r="H28" s="13"/>
      <c r="I28" s="153"/>
      <c r="J28" s="28" t="s">
        <v>20</v>
      </c>
      <c r="K28" s="29" t="s">
        <v>19</v>
      </c>
      <c r="L28" s="30" t="s">
        <v>18</v>
      </c>
      <c r="M28" s="31" t="s">
        <v>17</v>
      </c>
      <c r="N28" s="104" t="s">
        <v>16</v>
      </c>
      <c r="O28" s="67"/>
    </row>
    <row r="29" spans="1:15" ht="17.100000000000001" customHeight="1">
      <c r="A29" s="153"/>
      <c r="B29" s="4" t="s">
        <v>63</v>
      </c>
      <c r="C29" s="1">
        <v>2009</v>
      </c>
      <c r="D29" s="101">
        <v>87</v>
      </c>
      <c r="E29" s="92">
        <v>91</v>
      </c>
      <c r="F29" s="105">
        <f>SUM(D29,E29)</f>
        <v>178</v>
      </c>
      <c r="G29" s="153">
        <f>SUM(F29+F30+F31)</f>
        <v>444</v>
      </c>
      <c r="H29" s="13"/>
      <c r="I29" s="153"/>
      <c r="J29" s="4" t="s">
        <v>195</v>
      </c>
      <c r="K29" s="1">
        <v>2009</v>
      </c>
      <c r="L29" s="102">
        <v>84</v>
      </c>
      <c r="M29" s="48">
        <v>78</v>
      </c>
      <c r="N29" s="105">
        <f>SUM(L29,M29)</f>
        <v>162</v>
      </c>
      <c r="O29" s="153">
        <f>SUM(N29+N30+N31)</f>
        <v>457</v>
      </c>
    </row>
    <row r="30" spans="1:15" ht="17.100000000000001" customHeight="1">
      <c r="A30" s="153"/>
      <c r="B30" s="5" t="s">
        <v>251</v>
      </c>
      <c r="C30" s="2">
        <v>2011</v>
      </c>
      <c r="D30" s="102">
        <v>67</v>
      </c>
      <c r="E30" s="48">
        <v>72</v>
      </c>
      <c r="F30" s="106">
        <f>SUM(D30,E30)</f>
        <v>139</v>
      </c>
      <c r="G30" s="155"/>
      <c r="H30" s="13"/>
      <c r="I30" s="153"/>
      <c r="J30" s="5" t="s">
        <v>231</v>
      </c>
      <c r="K30" s="2">
        <v>2012</v>
      </c>
      <c r="L30" s="102">
        <v>74</v>
      </c>
      <c r="M30" s="48">
        <v>72</v>
      </c>
      <c r="N30" s="106">
        <f>SUM(L30,M30)</f>
        <v>146</v>
      </c>
      <c r="O30" s="155"/>
    </row>
    <row r="31" spans="1:15" ht="17.100000000000001" customHeight="1" thickBot="1">
      <c r="A31" s="154"/>
      <c r="B31" s="6" t="s">
        <v>208</v>
      </c>
      <c r="C31" s="3">
        <v>2011</v>
      </c>
      <c r="D31" s="102">
        <v>70</v>
      </c>
      <c r="E31" s="48">
        <v>57</v>
      </c>
      <c r="F31" s="107">
        <f>SUM(D31,E31)</f>
        <v>127</v>
      </c>
      <c r="G31" s="156"/>
      <c r="H31" s="13"/>
      <c r="I31" s="154"/>
      <c r="J31" s="6" t="s">
        <v>232</v>
      </c>
      <c r="K31" s="3">
        <v>2011</v>
      </c>
      <c r="L31" s="102">
        <v>77</v>
      </c>
      <c r="M31" s="48">
        <v>72</v>
      </c>
      <c r="N31" s="107">
        <f>SUM(L31,M31)</f>
        <v>149</v>
      </c>
      <c r="O31" s="156"/>
    </row>
    <row r="32" spans="1:15" ht="17.100000000000001" customHeight="1" thickBot="1">
      <c r="H32" s="13"/>
    </row>
    <row r="33" spans="1:15" ht="17.100000000000001" customHeight="1" thickBot="1">
      <c r="A33" s="152" t="s">
        <v>5</v>
      </c>
      <c r="B33" s="131" t="s">
        <v>273</v>
      </c>
      <c r="C33" s="157"/>
      <c r="D33" s="158"/>
      <c r="E33" s="158"/>
      <c r="F33" s="158"/>
      <c r="G33" s="159"/>
      <c r="H33" s="13"/>
      <c r="I33" s="152" t="s">
        <v>5</v>
      </c>
    </row>
    <row r="34" spans="1:15" ht="17.100000000000001" customHeight="1" thickBot="1">
      <c r="A34" s="153"/>
      <c r="B34" s="28" t="s">
        <v>20</v>
      </c>
      <c r="C34" s="29" t="s">
        <v>19</v>
      </c>
      <c r="D34" s="30" t="s">
        <v>18</v>
      </c>
      <c r="E34" s="31" t="s">
        <v>17</v>
      </c>
      <c r="F34" s="104" t="s">
        <v>16</v>
      </c>
      <c r="G34" s="67"/>
      <c r="H34" s="13"/>
      <c r="I34" s="153"/>
    </row>
    <row r="35" spans="1:15" ht="17.100000000000001" customHeight="1">
      <c r="A35" s="153"/>
      <c r="B35" s="4" t="s">
        <v>248</v>
      </c>
      <c r="C35" s="1">
        <v>2011</v>
      </c>
      <c r="D35" s="102">
        <v>80</v>
      </c>
      <c r="E35" s="48">
        <v>78</v>
      </c>
      <c r="F35" s="105">
        <f>SUM(D35,E35)</f>
        <v>158</v>
      </c>
      <c r="G35" s="153">
        <f>SUM(F35+F36+F37)</f>
        <v>425</v>
      </c>
      <c r="H35" s="13"/>
      <c r="I35" s="153"/>
    </row>
    <row r="36" spans="1:15" ht="17.100000000000001" customHeight="1">
      <c r="A36" s="153"/>
      <c r="B36" s="5" t="s">
        <v>249</v>
      </c>
      <c r="C36" s="2">
        <v>2011</v>
      </c>
      <c r="D36" s="102">
        <v>62</v>
      </c>
      <c r="E36" s="48">
        <v>72</v>
      </c>
      <c r="F36" s="106">
        <f>SUM(D36,E36)</f>
        <v>134</v>
      </c>
      <c r="G36" s="155"/>
      <c r="H36" s="13"/>
      <c r="I36" s="153"/>
    </row>
    <row r="37" spans="1:15" ht="17.100000000000001" customHeight="1" thickBot="1">
      <c r="A37" s="154"/>
      <c r="B37" s="6" t="s">
        <v>250</v>
      </c>
      <c r="C37" s="3">
        <v>2011</v>
      </c>
      <c r="D37" s="121">
        <v>68</v>
      </c>
      <c r="E37" s="122">
        <v>65</v>
      </c>
      <c r="F37" s="107">
        <f>SUM(D37,E37)</f>
        <v>133</v>
      </c>
      <c r="G37" s="156"/>
      <c r="H37" s="13"/>
      <c r="I37" s="154"/>
    </row>
    <row r="38" spans="1:15" ht="17.100000000000001" customHeight="1" thickBot="1">
      <c r="H38" s="13"/>
    </row>
    <row r="39" spans="1:15" ht="17.100000000000001" customHeight="1" thickBot="1">
      <c r="A39" s="152" t="s">
        <v>6</v>
      </c>
      <c r="B39" s="115" t="s">
        <v>102</v>
      </c>
      <c r="C39" s="157"/>
      <c r="D39" s="158"/>
      <c r="E39" s="158"/>
      <c r="F39" s="158"/>
      <c r="G39" s="159"/>
      <c r="H39" s="13"/>
      <c r="I39" s="152" t="s">
        <v>6</v>
      </c>
    </row>
    <row r="40" spans="1:15" ht="17.100000000000001" customHeight="1" thickBot="1">
      <c r="A40" s="153"/>
      <c r="B40" s="28" t="s">
        <v>20</v>
      </c>
      <c r="C40" s="29" t="s">
        <v>19</v>
      </c>
      <c r="D40" s="30" t="s">
        <v>18</v>
      </c>
      <c r="E40" s="31" t="s">
        <v>17</v>
      </c>
      <c r="F40" s="104" t="s">
        <v>16</v>
      </c>
      <c r="G40" s="67"/>
      <c r="H40" s="13"/>
      <c r="I40" s="153"/>
    </row>
    <row r="41" spans="1:15" ht="17.100000000000001" customHeight="1">
      <c r="A41" s="153"/>
      <c r="B41" s="4" t="s">
        <v>233</v>
      </c>
      <c r="C41" s="1">
        <v>2011</v>
      </c>
      <c r="D41" s="121">
        <v>65</v>
      </c>
      <c r="E41" s="122">
        <v>65</v>
      </c>
      <c r="F41" s="105">
        <f>SUM(D41,E41)</f>
        <v>130</v>
      </c>
      <c r="G41" s="153">
        <f>SUM(F41+F42+F43)</f>
        <v>424</v>
      </c>
      <c r="H41" s="13"/>
      <c r="I41" s="153"/>
    </row>
    <row r="42" spans="1:15" ht="17.100000000000001" customHeight="1">
      <c r="A42" s="153"/>
      <c r="B42" s="5" t="s">
        <v>234</v>
      </c>
      <c r="C42" s="2">
        <v>2010</v>
      </c>
      <c r="D42" s="121">
        <v>71</v>
      </c>
      <c r="E42" s="122">
        <v>71</v>
      </c>
      <c r="F42" s="106">
        <f>SUM(D42,E42)</f>
        <v>142</v>
      </c>
      <c r="G42" s="155"/>
      <c r="H42" s="13"/>
      <c r="I42" s="153"/>
    </row>
    <row r="43" spans="1:15" ht="17.100000000000001" customHeight="1" thickBot="1">
      <c r="A43" s="154"/>
      <c r="B43" s="6" t="s">
        <v>235</v>
      </c>
      <c r="C43" s="3">
        <v>2010</v>
      </c>
      <c r="D43" s="102">
        <v>74</v>
      </c>
      <c r="E43" s="48">
        <v>78</v>
      </c>
      <c r="F43" s="107">
        <f>SUM(D43,E43)</f>
        <v>152</v>
      </c>
      <c r="G43" s="156"/>
      <c r="H43" s="13"/>
      <c r="I43" s="154"/>
    </row>
    <row r="44" spans="1:15" ht="17.100000000000001" customHeight="1" thickBot="1">
      <c r="A44" s="7"/>
      <c r="B44" s="17"/>
      <c r="C44" s="17"/>
      <c r="D44" s="18"/>
      <c r="E44" s="18"/>
      <c r="F44" s="17"/>
      <c r="G44" s="7"/>
      <c r="H44" s="13"/>
      <c r="I44" s="7"/>
      <c r="J44" s="17"/>
      <c r="K44" s="17"/>
      <c r="L44" s="18"/>
      <c r="M44" s="18"/>
      <c r="N44" s="17"/>
      <c r="O44" s="7"/>
    </row>
    <row r="45" spans="1:15" ht="17.100000000000001" customHeight="1" thickBot="1">
      <c r="A45" s="149" t="s">
        <v>44</v>
      </c>
      <c r="B45" s="150"/>
      <c r="C45" s="150"/>
      <c r="D45" s="150"/>
      <c r="E45" s="150"/>
      <c r="F45" s="150"/>
      <c r="G45" s="151"/>
      <c r="H45" s="13"/>
      <c r="I45" s="149" t="s">
        <v>45</v>
      </c>
      <c r="J45" s="150"/>
      <c r="K45" s="150"/>
      <c r="L45" s="150"/>
      <c r="M45" s="150"/>
      <c r="N45" s="150"/>
      <c r="O45" s="151"/>
    </row>
    <row r="46" spans="1:15" ht="17.100000000000001" customHeight="1" thickBot="1">
      <c r="H46" s="13"/>
    </row>
    <row r="47" spans="1:15" ht="17.100000000000001" customHeight="1" thickBot="1">
      <c r="A47" s="152" t="s">
        <v>7</v>
      </c>
      <c r="B47" s="131" t="s">
        <v>225</v>
      </c>
      <c r="C47" s="157"/>
      <c r="D47" s="158"/>
      <c r="E47" s="158"/>
      <c r="F47" s="158"/>
      <c r="G47" s="159"/>
      <c r="H47" s="13"/>
      <c r="I47" s="152" t="s">
        <v>7</v>
      </c>
      <c r="J47" s="115"/>
      <c r="K47" s="157"/>
      <c r="L47" s="158"/>
      <c r="M47" s="158"/>
      <c r="N47" s="158"/>
      <c r="O47" s="159"/>
    </row>
    <row r="48" spans="1:15" ht="17.100000000000001" customHeight="1" thickBot="1">
      <c r="A48" s="153"/>
      <c r="B48" s="28" t="s">
        <v>20</v>
      </c>
      <c r="C48" s="29" t="s">
        <v>19</v>
      </c>
      <c r="D48" s="30" t="s">
        <v>18</v>
      </c>
      <c r="E48" s="31" t="s">
        <v>17</v>
      </c>
      <c r="F48" s="104" t="s">
        <v>16</v>
      </c>
      <c r="G48" s="67"/>
      <c r="H48" s="13"/>
      <c r="I48" s="153"/>
      <c r="J48" s="28" t="s">
        <v>20</v>
      </c>
      <c r="K48" s="29" t="s">
        <v>19</v>
      </c>
      <c r="L48" s="30" t="s">
        <v>18</v>
      </c>
      <c r="M48" s="31" t="s">
        <v>17</v>
      </c>
      <c r="N48" s="104" t="s">
        <v>16</v>
      </c>
      <c r="O48" s="67"/>
    </row>
    <row r="49" spans="1:15" ht="17.100000000000001" customHeight="1">
      <c r="A49" s="153"/>
      <c r="B49" s="4" t="s">
        <v>226</v>
      </c>
      <c r="C49" s="1">
        <v>2010</v>
      </c>
      <c r="D49" s="102">
        <v>66</v>
      </c>
      <c r="E49" s="48">
        <v>62</v>
      </c>
      <c r="F49" s="105">
        <f>SUM(D49,E49)</f>
        <v>128</v>
      </c>
      <c r="G49" s="153">
        <f>SUM(F49+F50+F51)</f>
        <v>401</v>
      </c>
      <c r="H49" s="13"/>
      <c r="I49" s="153"/>
      <c r="J49" s="4"/>
      <c r="K49" s="1"/>
      <c r="L49" s="14"/>
      <c r="M49" s="42"/>
      <c r="N49" s="105">
        <f>SUM(L49,M49)</f>
        <v>0</v>
      </c>
      <c r="O49" s="153">
        <f>SUM(N49+N50+N51)</f>
        <v>0</v>
      </c>
    </row>
    <row r="50" spans="1:15" ht="17.100000000000001" customHeight="1">
      <c r="A50" s="153"/>
      <c r="B50" s="5" t="s">
        <v>227</v>
      </c>
      <c r="C50" s="2">
        <v>2010</v>
      </c>
      <c r="D50" s="102">
        <v>57</v>
      </c>
      <c r="E50" s="48">
        <v>68</v>
      </c>
      <c r="F50" s="106">
        <f>SUM(D50,E50)</f>
        <v>125</v>
      </c>
      <c r="G50" s="155"/>
      <c r="H50" s="13"/>
      <c r="I50" s="153"/>
      <c r="J50" s="5"/>
      <c r="K50" s="2"/>
      <c r="L50" s="15"/>
      <c r="M50" s="43"/>
      <c r="N50" s="106">
        <f>SUM(L50,M50)</f>
        <v>0</v>
      </c>
      <c r="O50" s="155"/>
    </row>
    <row r="51" spans="1:15" ht="17.100000000000001" customHeight="1" thickBot="1">
      <c r="A51" s="154"/>
      <c r="B51" s="6" t="s">
        <v>228</v>
      </c>
      <c r="C51" s="3">
        <v>2011</v>
      </c>
      <c r="D51" s="102">
        <v>69</v>
      </c>
      <c r="E51" s="48">
        <v>79</v>
      </c>
      <c r="F51" s="107">
        <f>SUM(D51,E51)</f>
        <v>148</v>
      </c>
      <c r="G51" s="156"/>
      <c r="H51" s="13"/>
      <c r="I51" s="154"/>
      <c r="J51" s="6"/>
      <c r="K51" s="3"/>
      <c r="L51" s="16"/>
      <c r="M51" s="44"/>
      <c r="N51" s="107">
        <f>SUM(L51,M51)</f>
        <v>0</v>
      </c>
      <c r="O51" s="156"/>
    </row>
    <row r="52" spans="1:15" ht="17.100000000000001" customHeight="1" thickBot="1">
      <c r="H52" s="13"/>
    </row>
    <row r="53" spans="1:15" ht="17.100000000000001" customHeight="1" thickBot="1">
      <c r="A53" s="152" t="s">
        <v>8</v>
      </c>
      <c r="B53" s="131" t="s">
        <v>190</v>
      </c>
      <c r="C53" s="157"/>
      <c r="D53" s="150"/>
      <c r="E53" s="150"/>
      <c r="F53" s="151"/>
      <c r="G53" s="152">
        <f>SUM(F55+F56+F57)</f>
        <v>401</v>
      </c>
      <c r="H53" s="13"/>
      <c r="I53" s="152" t="s">
        <v>8</v>
      </c>
      <c r="J53" s="80"/>
      <c r="K53" s="157"/>
      <c r="L53" s="158"/>
      <c r="M53" s="158"/>
      <c r="N53" s="158"/>
      <c r="O53" s="159"/>
    </row>
    <row r="54" spans="1:15" ht="17.100000000000001" customHeight="1" thickBot="1">
      <c r="A54" s="153"/>
      <c r="B54" s="8" t="s">
        <v>20</v>
      </c>
      <c r="C54" s="9" t="s">
        <v>19</v>
      </c>
      <c r="D54" s="10" t="s">
        <v>18</v>
      </c>
      <c r="E54" s="11" t="s">
        <v>17</v>
      </c>
      <c r="F54" s="45" t="s">
        <v>16</v>
      </c>
      <c r="G54" s="153"/>
      <c r="H54" s="13"/>
      <c r="I54" s="153"/>
      <c r="J54" s="28" t="s">
        <v>20</v>
      </c>
      <c r="K54" s="29" t="s">
        <v>19</v>
      </c>
      <c r="L54" s="30" t="s">
        <v>18</v>
      </c>
      <c r="M54" s="31" t="s">
        <v>17</v>
      </c>
      <c r="N54" s="104" t="s">
        <v>16</v>
      </c>
      <c r="O54" s="67"/>
    </row>
    <row r="55" spans="1:15" ht="17.100000000000001" customHeight="1">
      <c r="A55" s="153"/>
      <c r="B55" s="4" t="s">
        <v>242</v>
      </c>
      <c r="C55" s="1">
        <v>2011</v>
      </c>
      <c r="D55" s="102">
        <v>80</v>
      </c>
      <c r="E55" s="48">
        <v>83</v>
      </c>
      <c r="F55" s="69">
        <f>SUM(D55,E55)</f>
        <v>163</v>
      </c>
      <c r="G55" s="160"/>
      <c r="H55" s="13"/>
      <c r="I55" s="153"/>
      <c r="J55" s="4"/>
      <c r="K55" s="1"/>
      <c r="L55" s="14"/>
      <c r="M55" s="42"/>
      <c r="N55" s="105">
        <f>SUM(L55,M55)</f>
        <v>0</v>
      </c>
      <c r="O55" s="153">
        <f>SUM(N55+N56+N57)</f>
        <v>0</v>
      </c>
    </row>
    <row r="56" spans="1:15" ht="17.100000000000001" customHeight="1">
      <c r="A56" s="153"/>
      <c r="B56" s="5" t="s">
        <v>243</v>
      </c>
      <c r="C56" s="2">
        <v>2011</v>
      </c>
      <c r="D56" s="39">
        <v>56</v>
      </c>
      <c r="E56" s="61">
        <v>48</v>
      </c>
      <c r="F56" s="70">
        <f>SUM(D56,E56)</f>
        <v>104</v>
      </c>
      <c r="G56" s="160"/>
      <c r="H56" s="13"/>
      <c r="I56" s="153"/>
      <c r="J56" s="5"/>
      <c r="K56" s="2"/>
      <c r="L56" s="15"/>
      <c r="M56" s="43"/>
      <c r="N56" s="106">
        <f>SUM(L56,M56)</f>
        <v>0</v>
      </c>
      <c r="O56" s="155"/>
    </row>
    <row r="57" spans="1:15" ht="17.100000000000001" customHeight="1" thickBot="1">
      <c r="A57" s="154"/>
      <c r="B57" s="6" t="s">
        <v>244</v>
      </c>
      <c r="C57" s="3">
        <v>2012</v>
      </c>
      <c r="D57" s="121">
        <v>58</v>
      </c>
      <c r="E57" s="122">
        <v>76</v>
      </c>
      <c r="F57" s="71">
        <f>SUM(D57,E57)</f>
        <v>134</v>
      </c>
      <c r="G57" s="161"/>
      <c r="H57" s="13"/>
      <c r="I57" s="154"/>
      <c r="J57" s="6"/>
      <c r="K57" s="3"/>
      <c r="L57" s="16"/>
      <c r="M57" s="44"/>
      <c r="N57" s="107">
        <f>SUM(L57,M57)</f>
        <v>0</v>
      </c>
      <c r="O57" s="156"/>
    </row>
    <row r="58" spans="1:15" ht="17.100000000000001" customHeight="1" thickBot="1">
      <c r="H58" s="13"/>
    </row>
    <row r="59" spans="1:15" ht="17.100000000000001" customHeight="1" thickBot="1">
      <c r="A59" s="164" t="s">
        <v>9</v>
      </c>
      <c r="H59" s="13"/>
      <c r="I59" s="164" t="s">
        <v>9</v>
      </c>
      <c r="J59" s="80"/>
      <c r="K59" s="157"/>
      <c r="L59" s="158"/>
      <c r="M59" s="158"/>
      <c r="N59" s="158"/>
      <c r="O59" s="159"/>
    </row>
    <row r="60" spans="1:15" ht="17.100000000000001" customHeight="1" thickBot="1">
      <c r="A60" s="153"/>
      <c r="H60" s="13"/>
      <c r="I60" s="153"/>
      <c r="J60" s="28" t="s">
        <v>20</v>
      </c>
      <c r="K60" s="29" t="s">
        <v>19</v>
      </c>
      <c r="L60" s="30" t="s">
        <v>18</v>
      </c>
      <c r="M60" s="31" t="s">
        <v>17</v>
      </c>
      <c r="N60" s="104" t="s">
        <v>16</v>
      </c>
      <c r="O60" s="67"/>
    </row>
    <row r="61" spans="1:15" ht="17.100000000000001" customHeight="1">
      <c r="A61" s="153"/>
      <c r="H61" s="13"/>
      <c r="I61" s="153"/>
      <c r="J61" s="4"/>
      <c r="K61" s="1"/>
      <c r="L61" s="14"/>
      <c r="M61" s="42"/>
      <c r="N61" s="105">
        <f>SUM(L61,M61)</f>
        <v>0</v>
      </c>
      <c r="O61" s="153">
        <f>SUM(N61+N62+N63)</f>
        <v>0</v>
      </c>
    </row>
    <row r="62" spans="1:15" ht="17.100000000000001" customHeight="1">
      <c r="A62" s="153"/>
      <c r="H62" s="13"/>
      <c r="I62" s="153"/>
      <c r="J62" s="5"/>
      <c r="K62" s="2"/>
      <c r="L62" s="15"/>
      <c r="M62" s="43"/>
      <c r="N62" s="106">
        <f>SUM(L62,M62)</f>
        <v>0</v>
      </c>
      <c r="O62" s="155"/>
    </row>
    <row r="63" spans="1:15" ht="17.100000000000001" customHeight="1" thickBot="1">
      <c r="A63" s="154"/>
      <c r="H63" s="13"/>
      <c r="I63" s="154"/>
      <c r="J63" s="6"/>
      <c r="K63" s="3"/>
      <c r="L63" s="16"/>
      <c r="M63" s="44"/>
      <c r="N63" s="107">
        <f>SUM(L63,M63)</f>
        <v>0</v>
      </c>
      <c r="O63" s="156"/>
    </row>
    <row r="64" spans="1:15" ht="17.100000000000001" customHeight="1" thickBot="1">
      <c r="H64" s="13"/>
    </row>
    <row r="65" spans="1:15" ht="17.100000000000001" customHeight="1" thickBot="1">
      <c r="A65" s="152" t="s">
        <v>10</v>
      </c>
      <c r="H65" s="13"/>
      <c r="I65" s="152" t="s">
        <v>10</v>
      </c>
      <c r="J65" s="73"/>
      <c r="K65" s="157"/>
      <c r="L65" s="150"/>
      <c r="M65" s="150"/>
      <c r="N65" s="151"/>
      <c r="O65" s="152">
        <f>SUM(N67+N68+N69)</f>
        <v>0</v>
      </c>
    </row>
    <row r="66" spans="1:15" ht="17.100000000000001" customHeight="1" thickBot="1">
      <c r="A66" s="153"/>
      <c r="H66" s="13"/>
      <c r="I66" s="153"/>
      <c r="J66" s="8" t="s">
        <v>20</v>
      </c>
      <c r="K66" s="9" t="s">
        <v>19</v>
      </c>
      <c r="L66" s="10" t="s">
        <v>18</v>
      </c>
      <c r="M66" s="11" t="s">
        <v>17</v>
      </c>
      <c r="N66" s="45" t="s">
        <v>16</v>
      </c>
      <c r="O66" s="153"/>
    </row>
    <row r="67" spans="1:15" ht="17.100000000000001" customHeight="1">
      <c r="A67" s="153"/>
      <c r="H67" s="13"/>
      <c r="I67" s="153"/>
      <c r="J67" s="4"/>
      <c r="K67" s="1"/>
      <c r="L67" s="14"/>
      <c r="M67" s="42"/>
      <c r="N67" s="69">
        <f>SUM(L67,M67)</f>
        <v>0</v>
      </c>
      <c r="O67" s="160"/>
    </row>
    <row r="68" spans="1:15" ht="17.100000000000001" customHeight="1">
      <c r="A68" s="153"/>
      <c r="H68" s="13"/>
      <c r="I68" s="153"/>
      <c r="J68" s="5"/>
      <c r="K68" s="2"/>
      <c r="L68" s="15"/>
      <c r="M68" s="43"/>
      <c r="N68" s="70">
        <f>SUM(L68,M68)</f>
        <v>0</v>
      </c>
      <c r="O68" s="160"/>
    </row>
    <row r="69" spans="1:15" ht="17.100000000000001" customHeight="1" thickBot="1">
      <c r="A69" s="154"/>
      <c r="H69" s="13"/>
      <c r="I69" s="154"/>
      <c r="J69" s="6"/>
      <c r="K69" s="3"/>
      <c r="L69" s="16"/>
      <c r="M69" s="44"/>
      <c r="N69" s="71">
        <f>SUM(L69,M69)</f>
        <v>0</v>
      </c>
      <c r="O69" s="161"/>
    </row>
    <row r="70" spans="1:15" ht="17.100000000000001" customHeight="1" thickBot="1">
      <c r="H70" s="13"/>
    </row>
    <row r="71" spans="1:15" ht="17.100000000000001" customHeight="1" thickBot="1">
      <c r="A71" s="152" t="s">
        <v>11</v>
      </c>
      <c r="H71" s="13"/>
      <c r="I71" s="152" t="s">
        <v>11</v>
      </c>
      <c r="J71" s="162"/>
      <c r="K71" s="157"/>
      <c r="L71" s="157"/>
      <c r="M71" s="157"/>
      <c r="N71" s="163"/>
      <c r="O71" s="152">
        <f>SUM(N73+N74+N75)</f>
        <v>0</v>
      </c>
    </row>
    <row r="72" spans="1:15" ht="17.100000000000001" customHeight="1" thickBot="1">
      <c r="A72" s="153"/>
      <c r="H72" s="13"/>
      <c r="I72" s="153"/>
      <c r="J72" s="8" t="s">
        <v>20</v>
      </c>
      <c r="K72" s="9" t="s">
        <v>19</v>
      </c>
      <c r="L72" s="10" t="s">
        <v>18</v>
      </c>
      <c r="M72" s="11" t="s">
        <v>17</v>
      </c>
      <c r="N72" s="45" t="s">
        <v>16</v>
      </c>
      <c r="O72" s="153"/>
    </row>
    <row r="73" spans="1:15" ht="17.100000000000001" customHeight="1">
      <c r="A73" s="153"/>
      <c r="H73" s="13"/>
      <c r="I73" s="153"/>
      <c r="J73" s="4"/>
      <c r="K73" s="1"/>
      <c r="L73" s="14"/>
      <c r="M73" s="42"/>
      <c r="N73" s="69">
        <f>SUM(L73,M73)</f>
        <v>0</v>
      </c>
      <c r="O73" s="160"/>
    </row>
    <row r="74" spans="1:15" ht="17.100000000000001" customHeight="1">
      <c r="A74" s="153"/>
      <c r="H74" s="13"/>
      <c r="I74" s="153"/>
      <c r="J74" s="5"/>
      <c r="K74" s="2"/>
      <c r="L74" s="15"/>
      <c r="M74" s="43"/>
      <c r="N74" s="70">
        <f>SUM(L74,M74)</f>
        <v>0</v>
      </c>
      <c r="O74" s="160"/>
    </row>
    <row r="75" spans="1:15" ht="17.100000000000001" customHeight="1" thickBot="1">
      <c r="A75" s="154"/>
      <c r="H75" s="13"/>
      <c r="I75" s="154"/>
      <c r="J75" s="6"/>
      <c r="K75" s="3"/>
      <c r="L75" s="16"/>
      <c r="M75" s="44"/>
      <c r="N75" s="71">
        <f>SUM(L75,M75)</f>
        <v>0</v>
      </c>
      <c r="O75" s="161"/>
    </row>
    <row r="76" spans="1:15" ht="17.100000000000001" customHeight="1" thickBot="1">
      <c r="H76" s="13"/>
    </row>
    <row r="77" spans="1:15" ht="17.100000000000001" customHeight="1" thickBot="1">
      <c r="A77" s="152" t="s">
        <v>12</v>
      </c>
      <c r="B77" s="73"/>
      <c r="C77" s="157"/>
      <c r="D77" s="150"/>
      <c r="E77" s="150"/>
      <c r="F77" s="151"/>
      <c r="G77" s="152">
        <f>SUM(F79+F80+F81)</f>
        <v>0</v>
      </c>
      <c r="H77" s="13"/>
      <c r="I77" s="152" t="s">
        <v>12</v>
      </c>
      <c r="J77" s="73"/>
      <c r="K77" s="157"/>
      <c r="L77" s="150"/>
      <c r="M77" s="150"/>
      <c r="N77" s="151"/>
      <c r="O77" s="152">
        <f>SUM(N79+N80+N81)</f>
        <v>0</v>
      </c>
    </row>
    <row r="78" spans="1:15" ht="17.100000000000001" customHeight="1" thickBot="1">
      <c r="A78" s="153"/>
      <c r="B78" s="8" t="s">
        <v>20</v>
      </c>
      <c r="C78" s="9" t="s">
        <v>19</v>
      </c>
      <c r="D78" s="10" t="s">
        <v>18</v>
      </c>
      <c r="E78" s="11" t="s">
        <v>17</v>
      </c>
      <c r="F78" s="45" t="s">
        <v>16</v>
      </c>
      <c r="G78" s="153"/>
      <c r="H78" s="13"/>
      <c r="I78" s="153"/>
      <c r="J78" s="8" t="s">
        <v>20</v>
      </c>
      <c r="K78" s="9" t="s">
        <v>19</v>
      </c>
      <c r="L78" s="10" t="s">
        <v>18</v>
      </c>
      <c r="M78" s="11" t="s">
        <v>17</v>
      </c>
      <c r="N78" s="45" t="s">
        <v>16</v>
      </c>
      <c r="O78" s="153"/>
    </row>
    <row r="79" spans="1:15" ht="17.100000000000001" customHeight="1">
      <c r="A79" s="153"/>
      <c r="B79" s="4"/>
      <c r="C79" s="1"/>
      <c r="D79" s="14"/>
      <c r="E79" s="42"/>
      <c r="F79" s="69">
        <f>SUM(D79,E79)</f>
        <v>0</v>
      </c>
      <c r="G79" s="160"/>
      <c r="H79" s="72"/>
      <c r="I79" s="153"/>
      <c r="J79" s="4"/>
      <c r="K79" s="1"/>
      <c r="L79" s="14"/>
      <c r="M79" s="42"/>
      <c r="N79" s="69">
        <f>SUM(L79,M79)</f>
        <v>0</v>
      </c>
      <c r="O79" s="160"/>
    </row>
    <row r="80" spans="1:15" ht="17.100000000000001" customHeight="1">
      <c r="A80" s="153"/>
      <c r="B80" s="5"/>
      <c r="C80" s="2"/>
      <c r="D80" s="15"/>
      <c r="E80" s="43"/>
      <c r="F80" s="70">
        <f>SUM(D80,E80)</f>
        <v>0</v>
      </c>
      <c r="G80" s="160"/>
      <c r="H80" s="13"/>
      <c r="I80" s="153"/>
      <c r="J80" s="5"/>
      <c r="K80" s="2"/>
      <c r="L80" s="15"/>
      <c r="M80" s="43"/>
      <c r="N80" s="70">
        <f>SUM(L80,M80)</f>
        <v>0</v>
      </c>
      <c r="O80" s="160"/>
    </row>
    <row r="81" spans="1:15" ht="17.100000000000001" customHeight="1" thickBot="1">
      <c r="A81" s="154"/>
      <c r="B81" s="6"/>
      <c r="C81" s="3"/>
      <c r="D81" s="16"/>
      <c r="E81" s="44"/>
      <c r="F81" s="71">
        <f>SUM(D81,E81)</f>
        <v>0</v>
      </c>
      <c r="G81" s="161"/>
      <c r="H81" s="13"/>
      <c r="I81" s="154"/>
      <c r="J81" s="6"/>
      <c r="K81" s="3"/>
      <c r="L81" s="16"/>
      <c r="M81" s="44"/>
      <c r="N81" s="71">
        <f>SUM(L81,M81)</f>
        <v>0</v>
      </c>
      <c r="O81" s="161"/>
    </row>
    <row r="82" spans="1:15" ht="17.100000000000001" customHeight="1" thickBot="1">
      <c r="H82" s="13"/>
    </row>
    <row r="83" spans="1:15" ht="17.100000000000001" customHeight="1" thickBot="1">
      <c r="A83" s="152" t="s">
        <v>13</v>
      </c>
      <c r="B83" s="73"/>
      <c r="C83" s="157"/>
      <c r="D83" s="150"/>
      <c r="E83" s="150"/>
      <c r="F83" s="151"/>
      <c r="G83" s="152">
        <f>SUM(F85+F86+F87)</f>
        <v>0</v>
      </c>
      <c r="H83" s="13"/>
      <c r="I83" s="152" t="s">
        <v>13</v>
      </c>
      <c r="J83" s="73"/>
      <c r="K83" s="157"/>
      <c r="L83" s="150"/>
      <c r="M83" s="150"/>
      <c r="N83" s="151"/>
      <c r="O83" s="152">
        <f>SUM(N85+N86+N87)</f>
        <v>0</v>
      </c>
    </row>
    <row r="84" spans="1:15" ht="17.100000000000001" customHeight="1" thickBot="1">
      <c r="A84" s="153"/>
      <c r="B84" s="8" t="s">
        <v>20</v>
      </c>
      <c r="C84" s="9" t="s">
        <v>19</v>
      </c>
      <c r="D84" s="10" t="s">
        <v>18</v>
      </c>
      <c r="E84" s="11" t="s">
        <v>17</v>
      </c>
      <c r="F84" s="45" t="s">
        <v>16</v>
      </c>
      <c r="G84" s="153"/>
      <c r="H84" s="13"/>
      <c r="I84" s="153"/>
      <c r="J84" s="8" t="s">
        <v>20</v>
      </c>
      <c r="K84" s="9" t="s">
        <v>19</v>
      </c>
      <c r="L84" s="10" t="s">
        <v>18</v>
      </c>
      <c r="M84" s="11" t="s">
        <v>17</v>
      </c>
      <c r="N84" s="45" t="s">
        <v>16</v>
      </c>
      <c r="O84" s="153"/>
    </row>
    <row r="85" spans="1:15" ht="17.100000000000001" customHeight="1">
      <c r="A85" s="153"/>
      <c r="B85" s="4"/>
      <c r="C85" s="1"/>
      <c r="D85" s="14"/>
      <c r="E85" s="42"/>
      <c r="F85" s="69">
        <f>SUM(D85,E85)</f>
        <v>0</v>
      </c>
      <c r="G85" s="160"/>
      <c r="H85" s="13"/>
      <c r="I85" s="153"/>
      <c r="J85" s="4"/>
      <c r="K85" s="1"/>
      <c r="L85" s="14"/>
      <c r="M85" s="42"/>
      <c r="N85" s="69">
        <f>SUM(L85,M85)</f>
        <v>0</v>
      </c>
      <c r="O85" s="160"/>
    </row>
    <row r="86" spans="1:15" ht="17.100000000000001" customHeight="1">
      <c r="A86" s="153"/>
      <c r="B86" s="5"/>
      <c r="C86" s="2"/>
      <c r="D86" s="15"/>
      <c r="E86" s="43"/>
      <c r="F86" s="70">
        <f>SUM(D86,E86)</f>
        <v>0</v>
      </c>
      <c r="G86" s="160"/>
      <c r="H86" s="13"/>
      <c r="I86" s="153"/>
      <c r="J86" s="5"/>
      <c r="K86" s="2"/>
      <c r="L86" s="15"/>
      <c r="M86" s="43"/>
      <c r="N86" s="70">
        <f>SUM(L86,M86)</f>
        <v>0</v>
      </c>
      <c r="O86" s="160"/>
    </row>
    <row r="87" spans="1:15" ht="17.100000000000001" customHeight="1" thickBot="1">
      <c r="A87" s="154"/>
      <c r="B87" s="6"/>
      <c r="C87" s="3"/>
      <c r="D87" s="16"/>
      <c r="E87" s="44"/>
      <c r="F87" s="71">
        <f>SUM(D87,E87)</f>
        <v>0</v>
      </c>
      <c r="G87" s="161"/>
      <c r="H87" s="13"/>
      <c r="I87" s="154"/>
      <c r="J87" s="6"/>
      <c r="K87" s="3"/>
      <c r="L87" s="16"/>
      <c r="M87" s="44"/>
      <c r="N87" s="71">
        <f>SUM(L87,M87)</f>
        <v>0</v>
      </c>
      <c r="O87" s="161"/>
    </row>
    <row r="88" spans="1:15" ht="17.100000000000001" customHeight="1" thickBot="1">
      <c r="H88" s="13"/>
    </row>
    <row r="89" spans="1:15" ht="17.100000000000001" customHeight="1" thickBot="1">
      <c r="A89" s="149" t="s">
        <v>44</v>
      </c>
      <c r="B89" s="150"/>
      <c r="C89" s="150"/>
      <c r="D89" s="150"/>
      <c r="E89" s="150"/>
      <c r="F89" s="150"/>
      <c r="G89" s="151"/>
      <c r="H89" s="13"/>
      <c r="I89" s="149" t="s">
        <v>45</v>
      </c>
      <c r="J89" s="150"/>
      <c r="K89" s="150"/>
      <c r="L89" s="150"/>
      <c r="M89" s="150"/>
      <c r="N89" s="150"/>
      <c r="O89" s="151"/>
    </row>
    <row r="90" spans="1:15" ht="17.100000000000001" customHeight="1" thickBot="1">
      <c r="H90" s="13"/>
    </row>
    <row r="91" spans="1:15" ht="17.100000000000001" customHeight="1" thickBot="1">
      <c r="A91" s="152" t="s">
        <v>14</v>
      </c>
      <c r="B91" s="73"/>
      <c r="C91" s="157"/>
      <c r="D91" s="150"/>
      <c r="E91" s="150"/>
      <c r="F91" s="151"/>
      <c r="G91" s="152">
        <f>SUM(F93+F94+F95)</f>
        <v>0</v>
      </c>
      <c r="H91" s="13"/>
      <c r="I91" s="152" t="s">
        <v>14</v>
      </c>
      <c r="J91" s="73"/>
      <c r="K91" s="157"/>
      <c r="L91" s="150"/>
      <c r="M91" s="150"/>
      <c r="N91" s="151"/>
      <c r="O91" s="152">
        <f>SUM(N93+N94+N95)</f>
        <v>0</v>
      </c>
    </row>
    <row r="92" spans="1:15" ht="17.100000000000001" customHeight="1" thickBot="1">
      <c r="A92" s="153"/>
      <c r="B92" s="8" t="s">
        <v>20</v>
      </c>
      <c r="C92" s="9" t="s">
        <v>19</v>
      </c>
      <c r="D92" s="10" t="s">
        <v>18</v>
      </c>
      <c r="E92" s="11" t="s">
        <v>17</v>
      </c>
      <c r="F92" s="45" t="s">
        <v>16</v>
      </c>
      <c r="G92" s="153"/>
      <c r="H92" s="13"/>
      <c r="I92" s="153"/>
      <c r="J92" s="8" t="s">
        <v>20</v>
      </c>
      <c r="K92" s="9" t="s">
        <v>19</v>
      </c>
      <c r="L92" s="10" t="s">
        <v>18</v>
      </c>
      <c r="M92" s="11" t="s">
        <v>17</v>
      </c>
      <c r="N92" s="45" t="s">
        <v>16</v>
      </c>
      <c r="O92" s="153"/>
    </row>
    <row r="93" spans="1:15" ht="17.100000000000001" customHeight="1">
      <c r="A93" s="153"/>
      <c r="B93" s="4"/>
      <c r="C93" s="1"/>
      <c r="D93" s="14"/>
      <c r="E93" s="42"/>
      <c r="F93" s="69">
        <f>SUM(D93,E93)</f>
        <v>0</v>
      </c>
      <c r="G93" s="160"/>
      <c r="H93" s="13"/>
      <c r="I93" s="153"/>
      <c r="J93" s="4"/>
      <c r="K93" s="1"/>
      <c r="L93" s="14"/>
      <c r="M93" s="42"/>
      <c r="N93" s="69">
        <f>SUM(L93,M93)</f>
        <v>0</v>
      </c>
      <c r="O93" s="160"/>
    </row>
    <row r="94" spans="1:15" ht="17.100000000000001" customHeight="1">
      <c r="A94" s="153"/>
      <c r="B94" s="5"/>
      <c r="C94" s="2"/>
      <c r="D94" s="15"/>
      <c r="E94" s="43"/>
      <c r="F94" s="70">
        <f>SUM(D94,E94)</f>
        <v>0</v>
      </c>
      <c r="G94" s="160"/>
      <c r="H94" s="13"/>
      <c r="I94" s="153"/>
      <c r="J94" s="5"/>
      <c r="K94" s="2"/>
      <c r="L94" s="15"/>
      <c r="M94" s="43"/>
      <c r="N94" s="70">
        <f>SUM(L94,M94)</f>
        <v>0</v>
      </c>
      <c r="O94" s="160"/>
    </row>
    <row r="95" spans="1:15" ht="17.100000000000001" customHeight="1" thickBot="1">
      <c r="A95" s="154"/>
      <c r="B95" s="6"/>
      <c r="C95" s="3"/>
      <c r="D95" s="16"/>
      <c r="E95" s="44"/>
      <c r="F95" s="71">
        <f>SUM(D95,E95)</f>
        <v>0</v>
      </c>
      <c r="G95" s="161"/>
      <c r="H95" s="13"/>
      <c r="I95" s="154"/>
      <c r="J95" s="6"/>
      <c r="K95" s="3"/>
      <c r="L95" s="16"/>
      <c r="M95" s="44"/>
      <c r="N95" s="71">
        <f>SUM(L95,M95)</f>
        <v>0</v>
      </c>
      <c r="O95" s="161"/>
    </row>
    <row r="96" spans="1:15" ht="17.100000000000001" customHeight="1" thickBot="1">
      <c r="H96" s="13"/>
    </row>
    <row r="97" spans="1:15" ht="17.100000000000001" customHeight="1" thickBot="1">
      <c r="A97" s="152" t="s">
        <v>15</v>
      </c>
      <c r="B97" s="73"/>
      <c r="C97" s="157"/>
      <c r="D97" s="150"/>
      <c r="E97" s="150"/>
      <c r="F97" s="151"/>
      <c r="G97" s="152">
        <f>SUM(F99+F100+F101)</f>
        <v>0</v>
      </c>
      <c r="H97" s="13"/>
      <c r="I97" s="152" t="s">
        <v>15</v>
      </c>
      <c r="J97" s="73"/>
      <c r="K97" s="157"/>
      <c r="L97" s="150"/>
      <c r="M97" s="150"/>
      <c r="N97" s="151"/>
      <c r="O97" s="152">
        <f>SUM(N99+N100+N101)</f>
        <v>0</v>
      </c>
    </row>
    <row r="98" spans="1:15" ht="17.100000000000001" customHeight="1" thickBot="1">
      <c r="A98" s="153"/>
      <c r="B98" s="8" t="s">
        <v>20</v>
      </c>
      <c r="C98" s="9" t="s">
        <v>19</v>
      </c>
      <c r="D98" s="10" t="s">
        <v>18</v>
      </c>
      <c r="E98" s="11" t="s">
        <v>17</v>
      </c>
      <c r="F98" s="45" t="s">
        <v>16</v>
      </c>
      <c r="G98" s="153"/>
      <c r="H98" s="13"/>
      <c r="I98" s="153"/>
      <c r="J98" s="8" t="s">
        <v>20</v>
      </c>
      <c r="K98" s="9" t="s">
        <v>19</v>
      </c>
      <c r="L98" s="10" t="s">
        <v>18</v>
      </c>
      <c r="M98" s="11" t="s">
        <v>17</v>
      </c>
      <c r="N98" s="45" t="s">
        <v>16</v>
      </c>
      <c r="O98" s="153"/>
    </row>
    <row r="99" spans="1:15" ht="17.100000000000001" customHeight="1">
      <c r="A99" s="153"/>
      <c r="B99" s="4"/>
      <c r="C99" s="1"/>
      <c r="D99" s="14"/>
      <c r="E99" s="42"/>
      <c r="F99" s="69">
        <f>SUM(D99,E99)</f>
        <v>0</v>
      </c>
      <c r="G99" s="160"/>
      <c r="H99" s="13"/>
      <c r="I99" s="153"/>
      <c r="J99" s="4"/>
      <c r="K99" s="1"/>
      <c r="L99" s="14"/>
      <c r="M99" s="42"/>
      <c r="N99" s="69">
        <f>SUM(L99,M99)</f>
        <v>0</v>
      </c>
      <c r="O99" s="160"/>
    </row>
    <row r="100" spans="1:15" ht="17.100000000000001" customHeight="1">
      <c r="A100" s="153"/>
      <c r="B100" s="5"/>
      <c r="C100" s="2"/>
      <c r="D100" s="15"/>
      <c r="E100" s="43"/>
      <c r="F100" s="70">
        <f>SUM(D100,E100)</f>
        <v>0</v>
      </c>
      <c r="G100" s="160"/>
      <c r="H100" s="13"/>
      <c r="I100" s="153"/>
      <c r="J100" s="5"/>
      <c r="K100" s="2"/>
      <c r="L100" s="15"/>
      <c r="M100" s="43"/>
      <c r="N100" s="70">
        <f>SUM(L100,M100)</f>
        <v>0</v>
      </c>
      <c r="O100" s="160"/>
    </row>
    <row r="101" spans="1:15" ht="17.100000000000001" customHeight="1" thickBot="1">
      <c r="A101" s="154"/>
      <c r="B101" s="6"/>
      <c r="C101" s="3"/>
      <c r="D101" s="16"/>
      <c r="E101" s="44"/>
      <c r="F101" s="71">
        <f>SUM(D101,E101)</f>
        <v>0</v>
      </c>
      <c r="G101" s="161"/>
      <c r="H101" s="13"/>
      <c r="I101" s="154"/>
      <c r="J101" s="6"/>
      <c r="K101" s="3"/>
      <c r="L101" s="16"/>
      <c r="M101" s="44"/>
      <c r="N101" s="71">
        <f>SUM(L101,M101)</f>
        <v>0</v>
      </c>
      <c r="O101" s="161"/>
    </row>
    <row r="102" spans="1:15" ht="17.100000000000001" customHeight="1" thickBot="1">
      <c r="H102" s="13"/>
    </row>
    <row r="103" spans="1:15" ht="17.100000000000001" customHeight="1" thickBot="1">
      <c r="A103" s="152" t="s">
        <v>21</v>
      </c>
      <c r="B103" s="73"/>
      <c r="C103" s="157"/>
      <c r="D103" s="150"/>
      <c r="E103" s="150"/>
      <c r="F103" s="151"/>
      <c r="G103" s="152">
        <f>SUM(F105+F106+F107)</f>
        <v>0</v>
      </c>
      <c r="H103" s="13"/>
      <c r="I103" s="152" t="s">
        <v>21</v>
      </c>
      <c r="J103" s="73"/>
      <c r="K103" s="157"/>
      <c r="L103" s="150"/>
      <c r="M103" s="150"/>
      <c r="N103" s="151"/>
      <c r="O103" s="152">
        <f>SUM(N105+N106+N107)</f>
        <v>0</v>
      </c>
    </row>
    <row r="104" spans="1:15" ht="17.100000000000001" customHeight="1" thickBot="1">
      <c r="A104" s="153"/>
      <c r="B104" s="8" t="s">
        <v>20</v>
      </c>
      <c r="C104" s="9" t="s">
        <v>19</v>
      </c>
      <c r="D104" s="10" t="s">
        <v>18</v>
      </c>
      <c r="E104" s="11" t="s">
        <v>17</v>
      </c>
      <c r="F104" s="45" t="s">
        <v>16</v>
      </c>
      <c r="G104" s="153"/>
      <c r="H104" s="13"/>
      <c r="I104" s="153"/>
      <c r="J104" s="8" t="s">
        <v>20</v>
      </c>
      <c r="K104" s="9" t="s">
        <v>19</v>
      </c>
      <c r="L104" s="10" t="s">
        <v>18</v>
      </c>
      <c r="M104" s="11" t="s">
        <v>17</v>
      </c>
      <c r="N104" s="45" t="s">
        <v>16</v>
      </c>
      <c r="O104" s="153"/>
    </row>
    <row r="105" spans="1:15" ht="17.100000000000001" customHeight="1">
      <c r="A105" s="153"/>
      <c r="B105" s="4"/>
      <c r="C105" s="1"/>
      <c r="D105" s="14"/>
      <c r="E105" s="42"/>
      <c r="F105" s="69">
        <f>SUM(D105,E105)</f>
        <v>0</v>
      </c>
      <c r="G105" s="160"/>
      <c r="H105" s="13"/>
      <c r="I105" s="153"/>
      <c r="J105" s="4"/>
      <c r="K105" s="1"/>
      <c r="L105" s="14"/>
      <c r="M105" s="42"/>
      <c r="N105" s="69">
        <f>SUM(L105,M105)</f>
        <v>0</v>
      </c>
      <c r="O105" s="160"/>
    </row>
    <row r="106" spans="1:15" ht="17.100000000000001" customHeight="1">
      <c r="A106" s="153"/>
      <c r="B106" s="5"/>
      <c r="C106" s="2"/>
      <c r="D106" s="15"/>
      <c r="E106" s="43"/>
      <c r="F106" s="70">
        <f>SUM(D106,E106)</f>
        <v>0</v>
      </c>
      <c r="G106" s="160"/>
      <c r="H106" s="13"/>
      <c r="I106" s="153"/>
      <c r="J106" s="5"/>
      <c r="K106" s="2"/>
      <c r="L106" s="15"/>
      <c r="M106" s="43"/>
      <c r="N106" s="70">
        <f>SUM(L106,M106)</f>
        <v>0</v>
      </c>
      <c r="O106" s="160"/>
    </row>
    <row r="107" spans="1:15" ht="17.100000000000001" customHeight="1" thickBot="1">
      <c r="A107" s="154"/>
      <c r="B107" s="6"/>
      <c r="C107" s="3"/>
      <c r="D107" s="16"/>
      <c r="E107" s="44"/>
      <c r="F107" s="71">
        <f>SUM(D107,E107)</f>
        <v>0</v>
      </c>
      <c r="G107" s="161"/>
      <c r="H107" s="13"/>
      <c r="I107" s="154"/>
      <c r="J107" s="6"/>
      <c r="K107" s="3"/>
      <c r="L107" s="16"/>
      <c r="M107" s="44"/>
      <c r="N107" s="71">
        <f>SUM(L107,M107)</f>
        <v>0</v>
      </c>
      <c r="O107" s="161"/>
    </row>
    <row r="108" spans="1:15" ht="17.100000000000001" customHeight="1" thickBot="1">
      <c r="H108" s="13"/>
    </row>
    <row r="109" spans="1:15" ht="17.100000000000001" customHeight="1" thickBot="1">
      <c r="A109" s="152" t="s">
        <v>22</v>
      </c>
      <c r="B109" s="73"/>
      <c r="C109" s="157"/>
      <c r="D109" s="150"/>
      <c r="E109" s="150"/>
      <c r="F109" s="151"/>
      <c r="G109" s="152">
        <f>SUM(F111+F112+F113)</f>
        <v>0</v>
      </c>
      <c r="H109" s="13"/>
      <c r="I109" s="152" t="s">
        <v>22</v>
      </c>
      <c r="J109" s="73"/>
      <c r="K109" s="157"/>
      <c r="L109" s="150"/>
      <c r="M109" s="150"/>
      <c r="N109" s="151"/>
      <c r="O109" s="152">
        <f>SUM(N111+N112+N113)</f>
        <v>0</v>
      </c>
    </row>
    <row r="110" spans="1:15" ht="17.100000000000001" customHeight="1" thickBot="1">
      <c r="A110" s="153"/>
      <c r="B110" s="8" t="s">
        <v>20</v>
      </c>
      <c r="C110" s="9" t="s">
        <v>19</v>
      </c>
      <c r="D110" s="10" t="s">
        <v>18</v>
      </c>
      <c r="E110" s="11" t="s">
        <v>17</v>
      </c>
      <c r="F110" s="45" t="s">
        <v>16</v>
      </c>
      <c r="G110" s="153"/>
      <c r="H110" s="13"/>
      <c r="I110" s="153"/>
      <c r="J110" s="8" t="s">
        <v>20</v>
      </c>
      <c r="K110" s="9" t="s">
        <v>19</v>
      </c>
      <c r="L110" s="10" t="s">
        <v>18</v>
      </c>
      <c r="M110" s="11" t="s">
        <v>17</v>
      </c>
      <c r="N110" s="45" t="s">
        <v>16</v>
      </c>
      <c r="O110" s="153"/>
    </row>
    <row r="111" spans="1:15" ht="17.100000000000001" customHeight="1">
      <c r="A111" s="153"/>
      <c r="B111" s="4"/>
      <c r="C111" s="1"/>
      <c r="D111" s="14"/>
      <c r="E111" s="42"/>
      <c r="F111" s="69">
        <f>SUM(D111,E111)</f>
        <v>0</v>
      </c>
      <c r="G111" s="160"/>
      <c r="H111" s="13"/>
      <c r="I111" s="153"/>
      <c r="J111" s="4"/>
      <c r="K111" s="1"/>
      <c r="L111" s="14"/>
      <c r="M111" s="42"/>
      <c r="N111" s="69">
        <f>SUM(L111,M111)</f>
        <v>0</v>
      </c>
      <c r="O111" s="160"/>
    </row>
    <row r="112" spans="1:15" ht="17.100000000000001" customHeight="1">
      <c r="A112" s="153"/>
      <c r="B112" s="5"/>
      <c r="C112" s="2"/>
      <c r="D112" s="15"/>
      <c r="E112" s="43"/>
      <c r="F112" s="70">
        <f>SUM(D112,E112)</f>
        <v>0</v>
      </c>
      <c r="G112" s="160"/>
      <c r="H112" s="13"/>
      <c r="I112" s="153"/>
      <c r="J112" s="5"/>
      <c r="K112" s="2"/>
      <c r="L112" s="15"/>
      <c r="M112" s="43"/>
      <c r="N112" s="70">
        <f>SUM(L112,M112)</f>
        <v>0</v>
      </c>
      <c r="O112" s="160"/>
    </row>
    <row r="113" spans="1:15" ht="17.100000000000001" customHeight="1" thickBot="1">
      <c r="A113" s="154"/>
      <c r="B113" s="6"/>
      <c r="C113" s="3"/>
      <c r="D113" s="16"/>
      <c r="E113" s="44"/>
      <c r="F113" s="71">
        <f>SUM(D113,E113)</f>
        <v>0</v>
      </c>
      <c r="G113" s="161"/>
      <c r="H113" s="13"/>
      <c r="I113" s="154"/>
      <c r="J113" s="6"/>
      <c r="K113" s="3"/>
      <c r="L113" s="16"/>
      <c r="M113" s="44"/>
      <c r="N113" s="71">
        <f>SUM(L113,M113)</f>
        <v>0</v>
      </c>
      <c r="O113" s="161"/>
    </row>
    <row r="114" spans="1:15" ht="17.100000000000001" customHeight="1" thickBot="1">
      <c r="H114" s="13"/>
    </row>
    <row r="115" spans="1:15" ht="17.100000000000001" customHeight="1" thickBot="1">
      <c r="A115" s="152" t="s">
        <v>23</v>
      </c>
      <c r="B115" s="73"/>
      <c r="C115" s="157"/>
      <c r="D115" s="150"/>
      <c r="E115" s="150"/>
      <c r="F115" s="151"/>
      <c r="G115" s="152">
        <f>SUM(F117+F118+F119)</f>
        <v>0</v>
      </c>
      <c r="H115" s="13"/>
      <c r="I115" s="152" t="s">
        <v>23</v>
      </c>
      <c r="J115" s="73"/>
      <c r="K115" s="157"/>
      <c r="L115" s="150"/>
      <c r="M115" s="150"/>
      <c r="N115" s="151"/>
      <c r="O115" s="152">
        <f>SUM(N117+N118+N119)</f>
        <v>0</v>
      </c>
    </row>
    <row r="116" spans="1:15" ht="17.100000000000001" customHeight="1" thickBot="1">
      <c r="A116" s="153"/>
      <c r="B116" s="8" t="s">
        <v>20</v>
      </c>
      <c r="C116" s="9" t="s">
        <v>19</v>
      </c>
      <c r="D116" s="10" t="s">
        <v>18</v>
      </c>
      <c r="E116" s="11" t="s">
        <v>17</v>
      </c>
      <c r="F116" s="45" t="s">
        <v>16</v>
      </c>
      <c r="G116" s="153"/>
      <c r="H116" s="13"/>
      <c r="I116" s="153"/>
      <c r="J116" s="8" t="s">
        <v>20</v>
      </c>
      <c r="K116" s="9" t="s">
        <v>19</v>
      </c>
      <c r="L116" s="10" t="s">
        <v>18</v>
      </c>
      <c r="M116" s="11" t="s">
        <v>17</v>
      </c>
      <c r="N116" s="45" t="s">
        <v>16</v>
      </c>
      <c r="O116" s="153"/>
    </row>
    <row r="117" spans="1:15" ht="17.100000000000001" customHeight="1">
      <c r="A117" s="153"/>
      <c r="B117" s="4"/>
      <c r="C117" s="1"/>
      <c r="D117" s="14"/>
      <c r="E117" s="42"/>
      <c r="F117" s="69">
        <f>SUM(D117,E117)</f>
        <v>0</v>
      </c>
      <c r="G117" s="160"/>
      <c r="H117" s="13"/>
      <c r="I117" s="153"/>
      <c r="J117" s="4"/>
      <c r="K117" s="1"/>
      <c r="L117" s="14"/>
      <c r="M117" s="42"/>
      <c r="N117" s="69">
        <f>SUM(L117,M117)</f>
        <v>0</v>
      </c>
      <c r="O117" s="160"/>
    </row>
    <row r="118" spans="1:15" ht="17.100000000000001" customHeight="1">
      <c r="A118" s="153"/>
      <c r="B118" s="5"/>
      <c r="C118" s="2"/>
      <c r="D118" s="15"/>
      <c r="E118" s="43"/>
      <c r="F118" s="70">
        <f>SUM(D118,E118)</f>
        <v>0</v>
      </c>
      <c r="G118" s="160"/>
      <c r="H118" s="13"/>
      <c r="I118" s="153"/>
      <c r="J118" s="5"/>
      <c r="K118" s="2"/>
      <c r="L118" s="15"/>
      <c r="M118" s="43"/>
      <c r="N118" s="70">
        <f>SUM(L118,M118)</f>
        <v>0</v>
      </c>
      <c r="O118" s="160"/>
    </row>
    <row r="119" spans="1:15" ht="17.100000000000001" customHeight="1" thickBot="1">
      <c r="A119" s="154"/>
      <c r="B119" s="6"/>
      <c r="C119" s="3"/>
      <c r="D119" s="16"/>
      <c r="E119" s="44"/>
      <c r="F119" s="71">
        <f>SUM(D119,E119)</f>
        <v>0</v>
      </c>
      <c r="G119" s="161"/>
      <c r="H119" s="13"/>
      <c r="I119" s="154"/>
      <c r="J119" s="6"/>
      <c r="K119" s="3"/>
      <c r="L119" s="16"/>
      <c r="M119" s="44"/>
      <c r="N119" s="71">
        <f>SUM(L119,M119)</f>
        <v>0</v>
      </c>
      <c r="O119" s="161"/>
    </row>
    <row r="120" spans="1:15" ht="17.100000000000001" customHeight="1" thickBot="1">
      <c r="H120" s="13"/>
    </row>
    <row r="121" spans="1:15" ht="17.100000000000001" customHeight="1" thickBot="1">
      <c r="A121" s="152" t="s">
        <v>24</v>
      </c>
      <c r="B121" s="73"/>
      <c r="C121" s="157"/>
      <c r="D121" s="150"/>
      <c r="E121" s="150"/>
      <c r="F121" s="151"/>
      <c r="G121" s="152">
        <f>SUM(F123+F124+F125)</f>
        <v>0</v>
      </c>
      <c r="H121" s="13"/>
      <c r="I121" s="152" t="s">
        <v>24</v>
      </c>
      <c r="J121" s="73"/>
      <c r="K121" s="157"/>
      <c r="L121" s="150"/>
      <c r="M121" s="150"/>
      <c r="N121" s="151"/>
      <c r="O121" s="152">
        <f>SUM(N123+N124+N125)</f>
        <v>0</v>
      </c>
    </row>
    <row r="122" spans="1:15" ht="17.100000000000001" customHeight="1" thickBot="1">
      <c r="A122" s="153"/>
      <c r="B122" s="8" t="s">
        <v>20</v>
      </c>
      <c r="C122" s="9" t="s">
        <v>19</v>
      </c>
      <c r="D122" s="10" t="s">
        <v>18</v>
      </c>
      <c r="E122" s="11" t="s">
        <v>17</v>
      </c>
      <c r="F122" s="45" t="s">
        <v>16</v>
      </c>
      <c r="G122" s="153"/>
      <c r="H122" s="13"/>
      <c r="I122" s="153"/>
      <c r="J122" s="8" t="s">
        <v>20</v>
      </c>
      <c r="K122" s="9" t="s">
        <v>19</v>
      </c>
      <c r="L122" s="10" t="s">
        <v>18</v>
      </c>
      <c r="M122" s="11" t="s">
        <v>17</v>
      </c>
      <c r="N122" s="45" t="s">
        <v>16</v>
      </c>
      <c r="O122" s="153"/>
    </row>
    <row r="123" spans="1:15" ht="17.100000000000001" customHeight="1">
      <c r="A123" s="153"/>
      <c r="B123" s="4"/>
      <c r="C123" s="1"/>
      <c r="D123" s="14"/>
      <c r="E123" s="42"/>
      <c r="F123" s="69">
        <f>SUM(D123,E123)</f>
        <v>0</v>
      </c>
      <c r="G123" s="160"/>
      <c r="H123" s="13"/>
      <c r="I123" s="153"/>
      <c r="J123" s="4"/>
      <c r="K123" s="1"/>
      <c r="L123" s="14"/>
      <c r="M123" s="42"/>
      <c r="N123" s="69">
        <f>SUM(L123,M123)</f>
        <v>0</v>
      </c>
      <c r="O123" s="160"/>
    </row>
    <row r="124" spans="1:15" ht="17.100000000000001" customHeight="1">
      <c r="A124" s="153"/>
      <c r="B124" s="5"/>
      <c r="C124" s="2"/>
      <c r="D124" s="15"/>
      <c r="E124" s="43"/>
      <c r="F124" s="70">
        <f>SUM(D124,E124)</f>
        <v>0</v>
      </c>
      <c r="G124" s="160"/>
      <c r="H124" s="13"/>
      <c r="I124" s="153"/>
      <c r="J124" s="5"/>
      <c r="K124" s="2"/>
      <c r="L124" s="15"/>
      <c r="M124" s="43"/>
      <c r="N124" s="70">
        <f>SUM(L124,M124)</f>
        <v>0</v>
      </c>
      <c r="O124" s="160"/>
    </row>
    <row r="125" spans="1:15" ht="17.100000000000001" customHeight="1" thickBot="1">
      <c r="A125" s="154"/>
      <c r="B125" s="6"/>
      <c r="C125" s="3"/>
      <c r="D125" s="16"/>
      <c r="E125" s="44"/>
      <c r="F125" s="71">
        <f>SUM(D125,E125)</f>
        <v>0</v>
      </c>
      <c r="G125" s="161"/>
      <c r="H125" s="13"/>
      <c r="I125" s="154"/>
      <c r="J125" s="6"/>
      <c r="K125" s="3"/>
      <c r="L125" s="16"/>
      <c r="M125" s="44"/>
      <c r="N125" s="71">
        <f>SUM(L125,M125)</f>
        <v>0</v>
      </c>
      <c r="O125" s="161"/>
    </row>
    <row r="126" spans="1:15" ht="17.100000000000001" customHeight="1" thickBot="1">
      <c r="H126" s="13"/>
    </row>
    <row r="127" spans="1:15" ht="17.100000000000001" customHeight="1" thickBot="1">
      <c r="A127" s="152" t="s">
        <v>25</v>
      </c>
      <c r="B127" s="73"/>
      <c r="C127" s="157"/>
      <c r="D127" s="150"/>
      <c r="E127" s="150"/>
      <c r="F127" s="151"/>
      <c r="G127" s="152">
        <f>SUM(F129+F130+F131)</f>
        <v>0</v>
      </c>
      <c r="H127" s="13"/>
      <c r="I127" s="152" t="s">
        <v>25</v>
      </c>
      <c r="J127" s="73"/>
      <c r="K127" s="157"/>
      <c r="L127" s="150"/>
      <c r="M127" s="150"/>
      <c r="N127" s="151"/>
      <c r="O127" s="152">
        <f>SUM(N129+N130+N131)</f>
        <v>0</v>
      </c>
    </row>
    <row r="128" spans="1:15" ht="17.100000000000001" customHeight="1" thickBot="1">
      <c r="A128" s="153"/>
      <c r="B128" s="8" t="s">
        <v>20</v>
      </c>
      <c r="C128" s="9" t="s">
        <v>19</v>
      </c>
      <c r="D128" s="10" t="s">
        <v>18</v>
      </c>
      <c r="E128" s="11" t="s">
        <v>17</v>
      </c>
      <c r="F128" s="45" t="s">
        <v>16</v>
      </c>
      <c r="G128" s="153"/>
      <c r="H128" s="13"/>
      <c r="I128" s="153"/>
      <c r="J128" s="8" t="s">
        <v>20</v>
      </c>
      <c r="K128" s="9" t="s">
        <v>19</v>
      </c>
      <c r="L128" s="10" t="s">
        <v>18</v>
      </c>
      <c r="M128" s="11" t="s">
        <v>17</v>
      </c>
      <c r="N128" s="45" t="s">
        <v>16</v>
      </c>
      <c r="O128" s="153"/>
    </row>
    <row r="129" spans="1:15" ht="17.100000000000001" customHeight="1">
      <c r="A129" s="153"/>
      <c r="B129" s="4"/>
      <c r="C129" s="1"/>
      <c r="D129" s="14"/>
      <c r="E129" s="42"/>
      <c r="F129" s="69">
        <f>SUM(D129,E129)</f>
        <v>0</v>
      </c>
      <c r="G129" s="160"/>
      <c r="H129" s="13"/>
      <c r="I129" s="153"/>
      <c r="J129" s="4"/>
      <c r="K129" s="1"/>
      <c r="L129" s="14"/>
      <c r="M129" s="42"/>
      <c r="N129" s="69">
        <f>SUM(L129,M129)</f>
        <v>0</v>
      </c>
      <c r="O129" s="160"/>
    </row>
    <row r="130" spans="1:15" ht="17.100000000000001" customHeight="1">
      <c r="A130" s="153"/>
      <c r="B130" s="5"/>
      <c r="C130" s="2"/>
      <c r="D130" s="15"/>
      <c r="E130" s="43"/>
      <c r="F130" s="70">
        <f>SUM(D130,E130)</f>
        <v>0</v>
      </c>
      <c r="G130" s="160"/>
      <c r="H130" s="13"/>
      <c r="I130" s="153"/>
      <c r="J130" s="5"/>
      <c r="K130" s="2"/>
      <c r="L130" s="15"/>
      <c r="M130" s="43"/>
      <c r="N130" s="70">
        <f>SUM(L130,M130)</f>
        <v>0</v>
      </c>
      <c r="O130" s="160"/>
    </row>
    <row r="131" spans="1:15" ht="17.100000000000001" customHeight="1" thickBot="1">
      <c r="A131" s="154"/>
      <c r="B131" s="6"/>
      <c r="C131" s="3"/>
      <c r="D131" s="16"/>
      <c r="E131" s="44"/>
      <c r="F131" s="71">
        <f>SUM(D131,E131)</f>
        <v>0</v>
      </c>
      <c r="G131" s="161"/>
      <c r="H131" s="13"/>
      <c r="I131" s="154"/>
      <c r="J131" s="6"/>
      <c r="K131" s="3"/>
      <c r="L131" s="16"/>
      <c r="M131" s="44"/>
      <c r="N131" s="71">
        <f>SUM(L131,M131)</f>
        <v>0</v>
      </c>
      <c r="O131" s="161"/>
    </row>
    <row r="132" spans="1:15" ht="17.100000000000001" customHeight="1">
      <c r="H132" s="13"/>
    </row>
    <row r="133" spans="1:15" ht="17.100000000000001" customHeight="1">
      <c r="H133" s="13"/>
    </row>
    <row r="134" spans="1:15" ht="17.100000000000001" customHeight="1">
      <c r="H134" s="13"/>
    </row>
    <row r="135" spans="1:15" ht="17.100000000000001" customHeight="1">
      <c r="H135" s="13"/>
    </row>
    <row r="136" spans="1:15" ht="17.100000000000001" customHeight="1">
      <c r="H136" s="13"/>
    </row>
    <row r="137" spans="1:15" ht="17.100000000000001" customHeight="1">
      <c r="H137" s="13"/>
    </row>
    <row r="138" spans="1:15" ht="17.100000000000001" customHeight="1">
      <c r="H138" s="13"/>
    </row>
    <row r="139" spans="1:15" ht="17.100000000000001" customHeight="1">
      <c r="H139" s="13"/>
    </row>
    <row r="140" spans="1:15" ht="17.100000000000001" customHeight="1">
      <c r="H140" s="13"/>
    </row>
    <row r="141" spans="1:15" ht="17.100000000000001" customHeight="1">
      <c r="H141" s="13"/>
    </row>
    <row r="142" spans="1:15" ht="17.100000000000001" customHeight="1">
      <c r="H142" s="13"/>
    </row>
    <row r="143" spans="1:15" ht="17.100000000000001" customHeight="1">
      <c r="H143" s="13"/>
    </row>
    <row r="144" spans="1:15" ht="17.100000000000001" customHeight="1">
      <c r="H144" s="13"/>
    </row>
    <row r="145" spans="8:8">
      <c r="H145" s="13"/>
    </row>
    <row r="146" spans="8:8">
      <c r="H146" s="13"/>
    </row>
    <row r="147" spans="8:8">
      <c r="H147" s="13"/>
    </row>
    <row r="148" spans="8:8">
      <c r="H148" s="13"/>
    </row>
    <row r="149" spans="8:8">
      <c r="H149" s="13"/>
    </row>
    <row r="150" spans="8:8">
      <c r="H150" s="13"/>
    </row>
    <row r="151" spans="8:8">
      <c r="H151" s="13"/>
    </row>
    <row r="152" spans="8:8">
      <c r="H152" s="13"/>
    </row>
    <row r="153" spans="8:8">
      <c r="H153" s="13"/>
    </row>
    <row r="154" spans="8:8">
      <c r="H154" s="13"/>
    </row>
    <row r="155" spans="8:8">
      <c r="H155" s="13"/>
    </row>
    <row r="156" spans="8:8">
      <c r="H156" s="13"/>
    </row>
    <row r="157" spans="8:8">
      <c r="H157" s="13"/>
    </row>
    <row r="158" spans="8:8">
      <c r="H158" s="13"/>
    </row>
    <row r="159" spans="8:8">
      <c r="H159" s="13"/>
    </row>
    <row r="160" spans="8:8">
      <c r="H160" s="13"/>
    </row>
    <row r="161" spans="8:8">
      <c r="H161" s="13"/>
    </row>
    <row r="162" spans="8:8">
      <c r="H162" s="13"/>
    </row>
    <row r="163" spans="8:8">
      <c r="H163" s="13"/>
    </row>
    <row r="164" spans="8:8">
      <c r="H164" s="13"/>
    </row>
    <row r="165" spans="8:8">
      <c r="H165" s="13"/>
    </row>
    <row r="166" spans="8:8">
      <c r="H166" s="13"/>
    </row>
    <row r="167" spans="8:8">
      <c r="H167" s="13"/>
    </row>
    <row r="168" spans="8:8">
      <c r="H168" s="13"/>
    </row>
    <row r="169" spans="8:8">
      <c r="H169" s="13"/>
    </row>
    <row r="170" spans="8:8">
      <c r="H170" s="13"/>
    </row>
    <row r="171" spans="8:8">
      <c r="H171" s="13"/>
    </row>
    <row r="172" spans="8:8">
      <c r="H172" s="13"/>
    </row>
    <row r="173" spans="8:8">
      <c r="H173" s="13"/>
    </row>
    <row r="174" spans="8:8">
      <c r="H174" s="13"/>
    </row>
    <row r="175" spans="8:8">
      <c r="H175" s="13"/>
    </row>
    <row r="176" spans="8:8">
      <c r="H176" s="13"/>
    </row>
    <row r="177" spans="8:8">
      <c r="H177" s="13"/>
    </row>
    <row r="178" spans="8:8">
      <c r="H178" s="13"/>
    </row>
    <row r="179" spans="8:8">
      <c r="H179" s="13"/>
    </row>
    <row r="180" spans="8:8">
      <c r="H180" s="13"/>
    </row>
    <row r="181" spans="8:8">
      <c r="H181" s="13"/>
    </row>
    <row r="182" spans="8:8">
      <c r="H182" s="13"/>
    </row>
    <row r="183" spans="8:8">
      <c r="H183" s="13"/>
    </row>
    <row r="184" spans="8:8">
      <c r="H184" s="13"/>
    </row>
    <row r="185" spans="8:8">
      <c r="H185" s="13"/>
    </row>
    <row r="186" spans="8:8">
      <c r="H186" s="13"/>
    </row>
    <row r="187" spans="8:8">
      <c r="H187" s="13"/>
    </row>
    <row r="188" spans="8:8">
      <c r="H188" s="13"/>
    </row>
    <row r="189" spans="8:8">
      <c r="H189" s="13"/>
    </row>
    <row r="190" spans="8:8">
      <c r="H190" s="13"/>
    </row>
    <row r="191" spans="8:8">
      <c r="H191" s="13"/>
    </row>
    <row r="192" spans="8:8">
      <c r="H192" s="13"/>
    </row>
    <row r="193" spans="8:8">
      <c r="H193" s="13"/>
    </row>
    <row r="194" spans="8:8">
      <c r="H194" s="13"/>
    </row>
    <row r="195" spans="8:8">
      <c r="H195" s="13"/>
    </row>
    <row r="196" spans="8:8">
      <c r="H196" s="13"/>
    </row>
    <row r="197" spans="8:8">
      <c r="H197" s="13"/>
    </row>
    <row r="198" spans="8:8">
      <c r="H198" s="13"/>
    </row>
    <row r="199" spans="8:8">
      <c r="H199" s="13"/>
    </row>
    <row r="200" spans="8:8">
      <c r="H200" s="13"/>
    </row>
    <row r="201" spans="8:8">
      <c r="H201" s="13"/>
    </row>
    <row r="202" spans="8:8">
      <c r="H202" s="13"/>
    </row>
    <row r="203" spans="8:8">
      <c r="H203" s="13"/>
    </row>
    <row r="204" spans="8:8">
      <c r="H204" s="13"/>
    </row>
    <row r="205" spans="8:8">
      <c r="H205" s="13"/>
    </row>
    <row r="206" spans="8:8">
      <c r="H206" s="13"/>
    </row>
    <row r="207" spans="8:8">
      <c r="H207" s="13"/>
    </row>
    <row r="208" spans="8:8">
      <c r="H208" s="13"/>
    </row>
    <row r="209" spans="8:8">
      <c r="H209" s="13"/>
    </row>
    <row r="210" spans="8:8">
      <c r="H210" s="13"/>
    </row>
    <row r="211" spans="8:8">
      <c r="H211" s="13"/>
    </row>
    <row r="212" spans="8:8">
      <c r="H212" s="13"/>
    </row>
    <row r="213" spans="8:8">
      <c r="H213" s="13"/>
    </row>
    <row r="214" spans="8:8">
      <c r="H214" s="13"/>
    </row>
    <row r="215" spans="8:8">
      <c r="H215" s="13"/>
    </row>
    <row r="216" spans="8:8">
      <c r="H216" s="13"/>
    </row>
    <row r="217" spans="8:8">
      <c r="H217" s="13"/>
    </row>
    <row r="218" spans="8:8">
      <c r="H218" s="13"/>
    </row>
    <row r="219" spans="8:8">
      <c r="H219" s="13"/>
    </row>
    <row r="220" spans="8:8">
      <c r="H220" s="13"/>
    </row>
    <row r="221" spans="8:8">
      <c r="H221" s="13"/>
    </row>
    <row r="222" spans="8:8">
      <c r="H222" s="13"/>
    </row>
    <row r="223" spans="8:8">
      <c r="H223" s="13"/>
    </row>
    <row r="224" spans="8:8">
      <c r="H224" s="13"/>
    </row>
    <row r="225" spans="8:8">
      <c r="H225" s="13"/>
    </row>
    <row r="226" spans="8:8">
      <c r="H226" s="13"/>
    </row>
    <row r="227" spans="8:8">
      <c r="H227" s="13"/>
    </row>
    <row r="228" spans="8:8">
      <c r="H228" s="13"/>
    </row>
    <row r="229" spans="8:8">
      <c r="H229" s="13"/>
    </row>
    <row r="230" spans="8:8">
      <c r="H230" s="13"/>
    </row>
    <row r="231" spans="8:8">
      <c r="H231" s="13"/>
    </row>
    <row r="232" spans="8:8">
      <c r="H232" s="13"/>
    </row>
    <row r="233" spans="8:8">
      <c r="H233" s="13"/>
    </row>
    <row r="234" spans="8:8">
      <c r="H234" s="13"/>
    </row>
    <row r="235" spans="8:8">
      <c r="H235" s="13"/>
    </row>
    <row r="236" spans="8:8">
      <c r="H236" s="13"/>
    </row>
    <row r="237" spans="8:8">
      <c r="H237" s="13"/>
    </row>
    <row r="238" spans="8:8">
      <c r="H238" s="13"/>
    </row>
    <row r="239" spans="8:8">
      <c r="H239" s="13"/>
    </row>
    <row r="240" spans="8:8">
      <c r="H240" s="13"/>
    </row>
    <row r="241" spans="8:8">
      <c r="H241" s="13"/>
    </row>
    <row r="242" spans="8:8">
      <c r="H242" s="13"/>
    </row>
    <row r="243" spans="8:8">
      <c r="H243" s="13"/>
    </row>
    <row r="244" spans="8:8">
      <c r="H244" s="13"/>
    </row>
    <row r="245" spans="8:8">
      <c r="H245" s="13"/>
    </row>
    <row r="246" spans="8:8">
      <c r="H246" s="13"/>
    </row>
    <row r="247" spans="8:8">
      <c r="H247" s="13"/>
    </row>
    <row r="248" spans="8:8">
      <c r="H248" s="13"/>
    </row>
    <row r="249" spans="8:8">
      <c r="H249" s="13"/>
    </row>
    <row r="250" spans="8:8">
      <c r="H250" s="13"/>
    </row>
    <row r="251" spans="8:8">
      <c r="H251" s="13"/>
    </row>
    <row r="252" spans="8:8">
      <c r="H252" s="13"/>
    </row>
    <row r="253" spans="8:8">
      <c r="H253" s="13"/>
    </row>
    <row r="254" spans="8:8">
      <c r="H254" s="13"/>
    </row>
    <row r="255" spans="8:8">
      <c r="H255" s="13"/>
    </row>
    <row r="256" spans="8:8">
      <c r="H256" s="13"/>
    </row>
    <row r="257" spans="8:8">
      <c r="H257" s="13"/>
    </row>
    <row r="258" spans="8:8">
      <c r="H258" s="13"/>
    </row>
    <row r="259" spans="8:8">
      <c r="H259" s="13"/>
    </row>
    <row r="260" spans="8:8">
      <c r="H260" s="13"/>
    </row>
    <row r="261" spans="8:8">
      <c r="H261" s="13"/>
    </row>
    <row r="262" spans="8:8">
      <c r="H262" s="13"/>
    </row>
    <row r="263" spans="8:8">
      <c r="H263" s="13"/>
    </row>
    <row r="264" spans="8:8">
      <c r="H264" s="13"/>
    </row>
    <row r="265" spans="8:8">
      <c r="H265" s="13"/>
    </row>
    <row r="266" spans="8:8">
      <c r="H266" s="13"/>
    </row>
    <row r="267" spans="8:8">
      <c r="H267" s="13"/>
    </row>
    <row r="268" spans="8:8">
      <c r="H268" s="13"/>
    </row>
    <row r="269" spans="8:8">
      <c r="H269" s="13"/>
    </row>
    <row r="270" spans="8:8">
      <c r="H270" s="13"/>
    </row>
    <row r="271" spans="8:8">
      <c r="H271" s="13"/>
    </row>
    <row r="272" spans="8:8">
      <c r="H272" s="13"/>
    </row>
    <row r="273" spans="8:8">
      <c r="H273" s="13"/>
    </row>
    <row r="274" spans="8:8">
      <c r="H274" s="13"/>
    </row>
    <row r="275" spans="8:8">
      <c r="H275" s="13"/>
    </row>
    <row r="276" spans="8:8">
      <c r="H276" s="13"/>
    </row>
    <row r="277" spans="8:8">
      <c r="H277" s="13"/>
    </row>
    <row r="278" spans="8:8">
      <c r="H278" s="13"/>
    </row>
    <row r="279" spans="8:8">
      <c r="H279" s="13"/>
    </row>
    <row r="280" spans="8:8">
      <c r="H280" s="13"/>
    </row>
    <row r="281" spans="8:8">
      <c r="H281" s="13"/>
    </row>
    <row r="282" spans="8:8">
      <c r="H282" s="13"/>
    </row>
    <row r="283" spans="8:8">
      <c r="H283" s="13"/>
    </row>
    <row r="284" spans="8:8">
      <c r="H284" s="13"/>
    </row>
    <row r="285" spans="8:8">
      <c r="H285" s="13"/>
    </row>
    <row r="564" ht="15" customHeight="1"/>
  </sheetData>
  <mergeCells count="122">
    <mergeCell ref="A1:G1"/>
    <mergeCell ref="A3:A7"/>
    <mergeCell ref="A9:A13"/>
    <mergeCell ref="G5:G7"/>
    <mergeCell ref="G35:G37"/>
    <mergeCell ref="C3:G3"/>
    <mergeCell ref="C33:G33"/>
    <mergeCell ref="A21:A25"/>
    <mergeCell ref="A27:A31"/>
    <mergeCell ref="A33:A37"/>
    <mergeCell ref="G23:G25"/>
    <mergeCell ref="G29:G31"/>
    <mergeCell ref="C9:G9"/>
    <mergeCell ref="G11:G13"/>
    <mergeCell ref="C47:G47"/>
    <mergeCell ref="G49:G51"/>
    <mergeCell ref="A83:A87"/>
    <mergeCell ref="G83:G87"/>
    <mergeCell ref="G41:G43"/>
    <mergeCell ref="C39:G39"/>
    <mergeCell ref="C21:G21"/>
    <mergeCell ref="C27:G27"/>
    <mergeCell ref="A39:A43"/>
    <mergeCell ref="A45:G45"/>
    <mergeCell ref="A47:A51"/>
    <mergeCell ref="G17:G19"/>
    <mergeCell ref="C15:G15"/>
    <mergeCell ref="A15:A19"/>
    <mergeCell ref="A71:A75"/>
    <mergeCell ref="G53:G57"/>
    <mergeCell ref="A77:A81"/>
    <mergeCell ref="G77:G81"/>
    <mergeCell ref="C53:F53"/>
    <mergeCell ref="A97:A101"/>
    <mergeCell ref="G97:G101"/>
    <mergeCell ref="A53:A57"/>
    <mergeCell ref="A59:A63"/>
    <mergeCell ref="A65:A69"/>
    <mergeCell ref="A103:A107"/>
    <mergeCell ref="G103:G107"/>
    <mergeCell ref="C97:F97"/>
    <mergeCell ref="C103:F103"/>
    <mergeCell ref="A109:A113"/>
    <mergeCell ref="G109:G113"/>
    <mergeCell ref="A127:A131"/>
    <mergeCell ref="G127:G131"/>
    <mergeCell ref="A115:A119"/>
    <mergeCell ref="G115:G119"/>
    <mergeCell ref="A121:A125"/>
    <mergeCell ref="C127:F127"/>
    <mergeCell ref="G121:G125"/>
    <mergeCell ref="C115:F115"/>
    <mergeCell ref="C121:F121"/>
    <mergeCell ref="I1:O1"/>
    <mergeCell ref="I3:I7"/>
    <mergeCell ref="O23:O25"/>
    <mergeCell ref="I9:I13"/>
    <mergeCell ref="I15:I19"/>
    <mergeCell ref="O11:O13"/>
    <mergeCell ref="K9:O9"/>
    <mergeCell ref="K21:O21"/>
    <mergeCell ref="I21:I25"/>
    <mergeCell ref="I27:I31"/>
    <mergeCell ref="O29:O31"/>
    <mergeCell ref="K27:O27"/>
    <mergeCell ref="I33:I37"/>
    <mergeCell ref="O17:O19"/>
    <mergeCell ref="I39:I43"/>
    <mergeCell ref="O5:O7"/>
    <mergeCell ref="K3:O3"/>
    <mergeCell ref="K15:O15"/>
    <mergeCell ref="J71:N71"/>
    <mergeCell ref="O71:O75"/>
    <mergeCell ref="I77:I81"/>
    <mergeCell ref="O77:O81"/>
    <mergeCell ref="I59:I63"/>
    <mergeCell ref="I65:I69"/>
    <mergeCell ref="O65:O69"/>
    <mergeCell ref="K77:N77"/>
    <mergeCell ref="K65:N65"/>
    <mergeCell ref="K59:O59"/>
    <mergeCell ref="O61:O63"/>
    <mergeCell ref="C77:F77"/>
    <mergeCell ref="C83:F83"/>
    <mergeCell ref="C91:F91"/>
    <mergeCell ref="C109:F109"/>
    <mergeCell ref="I83:I87"/>
    <mergeCell ref="O83:O87"/>
    <mergeCell ref="I89:O89"/>
    <mergeCell ref="I91:I95"/>
    <mergeCell ref="O91:O95"/>
    <mergeCell ref="K97:N97"/>
    <mergeCell ref="K91:N91"/>
    <mergeCell ref="K83:N83"/>
    <mergeCell ref="O97:O101"/>
    <mergeCell ref="A89:G89"/>
    <mergeCell ref="A91:A95"/>
    <mergeCell ref="G91:G95"/>
    <mergeCell ref="I45:O45"/>
    <mergeCell ref="I47:I51"/>
    <mergeCell ref="O49:O51"/>
    <mergeCell ref="I53:I57"/>
    <mergeCell ref="O55:O57"/>
    <mergeCell ref="K53:O53"/>
    <mergeCell ref="K47:O47"/>
    <mergeCell ref="K127:N127"/>
    <mergeCell ref="K121:N121"/>
    <mergeCell ref="K115:N115"/>
    <mergeCell ref="K109:N109"/>
    <mergeCell ref="I127:I131"/>
    <mergeCell ref="O127:O131"/>
    <mergeCell ref="I115:I119"/>
    <mergeCell ref="O115:O119"/>
    <mergeCell ref="I121:I125"/>
    <mergeCell ref="O121:O125"/>
    <mergeCell ref="I103:I107"/>
    <mergeCell ref="O103:O107"/>
    <mergeCell ref="I109:I113"/>
    <mergeCell ref="O109:O113"/>
    <mergeCell ref="I97:I101"/>
    <mergeCell ref="K103:N103"/>
    <mergeCell ref="I71:I75"/>
  </mergeCells>
  <pageMargins left="0.69791666666666663" right="0.25" top="0.15625" bottom="0.77083333333333337" header="0.3" footer="0.3"/>
  <pageSetup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T102"/>
  <sheetViews>
    <sheetView view="pageLayout" topLeftCell="D1" workbookViewId="0">
      <selection activeCell="L1" sqref="L1:T9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9" width="4.85546875" customWidth="1"/>
    <col min="10" max="10" width="5.140625" customWidth="1"/>
    <col min="11" max="11" width="6.42578125" customWidth="1"/>
    <col min="12" max="12" width="6.5703125" customWidth="1"/>
    <col min="13" max="13" width="25.28515625" customWidth="1"/>
    <col min="14" max="14" width="6.7109375" customWidth="1"/>
    <col min="15" max="15" width="22.7109375" customWidth="1"/>
    <col min="16" max="16" width="6.5703125" customWidth="1"/>
    <col min="17" max="19" width="4.85546875" customWidth="1"/>
    <col min="20" max="20" width="6.42578125" customWidth="1"/>
  </cols>
  <sheetData>
    <row r="1" spans="1:20" ht="21.75" thickBot="1">
      <c r="A1" s="165" t="s">
        <v>108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8" t="s">
        <v>109</v>
      </c>
      <c r="M1" s="169"/>
      <c r="N1" s="169"/>
      <c r="O1" s="169"/>
      <c r="P1" s="169"/>
      <c r="Q1" s="169"/>
      <c r="R1" s="169"/>
      <c r="S1" s="169"/>
      <c r="T1" s="170"/>
    </row>
    <row r="2" spans="1:20" ht="15.75" thickBot="1">
      <c r="A2" s="19" t="s">
        <v>26</v>
      </c>
      <c r="B2" s="37" t="s">
        <v>27</v>
      </c>
      <c r="C2" s="19" t="s">
        <v>19</v>
      </c>
      <c r="D2" s="37" t="s">
        <v>28</v>
      </c>
      <c r="E2" s="126" t="s">
        <v>18</v>
      </c>
      <c r="F2" s="120" t="s">
        <v>17</v>
      </c>
      <c r="G2" s="127" t="s">
        <v>83</v>
      </c>
      <c r="H2" s="127" t="s">
        <v>84</v>
      </c>
      <c r="I2" s="128" t="s">
        <v>85</v>
      </c>
      <c r="J2" s="126" t="s">
        <v>86</v>
      </c>
      <c r="K2" s="125" t="s">
        <v>16</v>
      </c>
      <c r="L2" s="9" t="s">
        <v>26</v>
      </c>
      <c r="M2" s="66" t="s">
        <v>27</v>
      </c>
      <c r="N2" s="67" t="s">
        <v>19</v>
      </c>
      <c r="O2" s="9" t="s">
        <v>28</v>
      </c>
      <c r="P2" s="119" t="s">
        <v>18</v>
      </c>
      <c r="Q2" s="119" t="s">
        <v>17</v>
      </c>
      <c r="R2" s="119" t="s">
        <v>83</v>
      </c>
      <c r="S2" s="119" t="s">
        <v>84</v>
      </c>
      <c r="T2" s="85" t="s">
        <v>16</v>
      </c>
    </row>
    <row r="3" spans="1:20">
      <c r="A3" s="59">
        <v>1</v>
      </c>
      <c r="B3" s="60" t="s">
        <v>58</v>
      </c>
      <c r="C3" s="123">
        <v>2006</v>
      </c>
      <c r="D3" s="27" t="s">
        <v>59</v>
      </c>
      <c r="E3" s="27">
        <v>91</v>
      </c>
      <c r="F3" s="27">
        <v>90</v>
      </c>
      <c r="G3" s="27">
        <v>95</v>
      </c>
      <c r="H3" s="27">
        <v>92</v>
      </c>
      <c r="I3" s="27">
        <v>93</v>
      </c>
      <c r="J3" s="27">
        <v>91</v>
      </c>
      <c r="K3" s="74">
        <f>SUM(E3:J3)</f>
        <v>552</v>
      </c>
      <c r="L3" s="21">
        <v>1</v>
      </c>
      <c r="M3" s="27" t="s">
        <v>57</v>
      </c>
      <c r="N3" s="27">
        <v>2008</v>
      </c>
      <c r="O3" s="27" t="s">
        <v>98</v>
      </c>
      <c r="P3" s="27">
        <v>88</v>
      </c>
      <c r="Q3" s="27">
        <v>86</v>
      </c>
      <c r="R3" s="27">
        <v>89</v>
      </c>
      <c r="S3" s="27">
        <v>85</v>
      </c>
      <c r="T3" s="74">
        <f>SUM(P3:S3)</f>
        <v>348</v>
      </c>
    </row>
    <row r="4" spans="1:20">
      <c r="A4" s="22">
        <v>2</v>
      </c>
      <c r="B4" s="27" t="s">
        <v>202</v>
      </c>
      <c r="C4" s="27">
        <v>2007</v>
      </c>
      <c r="D4" s="27" t="s">
        <v>185</v>
      </c>
      <c r="E4" s="27">
        <v>93</v>
      </c>
      <c r="F4" s="27">
        <v>91</v>
      </c>
      <c r="G4" s="27">
        <v>86</v>
      </c>
      <c r="H4" s="27">
        <v>93</v>
      </c>
      <c r="I4" s="27">
        <v>86</v>
      </c>
      <c r="J4" s="27">
        <v>95</v>
      </c>
      <c r="K4" s="74">
        <f>SUM(E4:J4)</f>
        <v>544</v>
      </c>
      <c r="L4" s="22">
        <v>2</v>
      </c>
      <c r="M4" s="27" t="s">
        <v>262</v>
      </c>
      <c r="N4" s="27">
        <v>2006</v>
      </c>
      <c r="O4" s="27" t="s">
        <v>167</v>
      </c>
      <c r="P4" s="27">
        <v>85</v>
      </c>
      <c r="Q4" s="27">
        <v>91</v>
      </c>
      <c r="R4" s="27">
        <v>88</v>
      </c>
      <c r="S4" s="27">
        <v>83</v>
      </c>
      <c r="T4" s="74">
        <f>SUM(P4:S4)</f>
        <v>347</v>
      </c>
    </row>
    <row r="5" spans="1:20">
      <c r="A5" s="22">
        <v>3</v>
      </c>
      <c r="B5" s="27" t="s">
        <v>266</v>
      </c>
      <c r="C5" s="27">
        <v>2008</v>
      </c>
      <c r="D5" s="27" t="s">
        <v>167</v>
      </c>
      <c r="E5" s="27">
        <v>88</v>
      </c>
      <c r="F5" s="27">
        <v>93</v>
      </c>
      <c r="G5" s="27">
        <v>88</v>
      </c>
      <c r="H5" s="27">
        <v>94</v>
      </c>
      <c r="I5" s="27">
        <v>92</v>
      </c>
      <c r="J5" s="27">
        <v>89</v>
      </c>
      <c r="K5" s="74">
        <f>SUM(E5:J5)</f>
        <v>544</v>
      </c>
      <c r="L5" s="22">
        <v>3</v>
      </c>
      <c r="M5" s="27" t="s">
        <v>278</v>
      </c>
      <c r="N5" s="27">
        <v>2008</v>
      </c>
      <c r="O5" s="27" t="s">
        <v>112</v>
      </c>
      <c r="P5" s="27">
        <v>88</v>
      </c>
      <c r="Q5" s="27">
        <v>87</v>
      </c>
      <c r="R5" s="27">
        <v>84</v>
      </c>
      <c r="S5" s="27">
        <v>87</v>
      </c>
      <c r="T5" s="74">
        <f>SUM(P5:S5)</f>
        <v>346</v>
      </c>
    </row>
    <row r="6" spans="1:20">
      <c r="A6" s="22">
        <v>4</v>
      </c>
      <c r="B6" s="27" t="s">
        <v>199</v>
      </c>
      <c r="C6" s="27">
        <v>2009</v>
      </c>
      <c r="D6" s="27" t="s">
        <v>59</v>
      </c>
      <c r="E6" s="27">
        <v>91</v>
      </c>
      <c r="F6" s="27">
        <v>93</v>
      </c>
      <c r="G6" s="27">
        <v>90</v>
      </c>
      <c r="H6" s="27">
        <v>85</v>
      </c>
      <c r="I6" s="27">
        <v>90</v>
      </c>
      <c r="J6" s="27">
        <v>92</v>
      </c>
      <c r="K6" s="74">
        <f>SUM(E6:J6)</f>
        <v>541</v>
      </c>
      <c r="L6" s="22">
        <v>4</v>
      </c>
      <c r="M6" s="27" t="s">
        <v>263</v>
      </c>
      <c r="N6" s="27">
        <v>2008</v>
      </c>
      <c r="O6" s="27" t="s">
        <v>167</v>
      </c>
      <c r="P6" s="27">
        <v>82</v>
      </c>
      <c r="Q6" s="27">
        <v>90</v>
      </c>
      <c r="R6" s="27">
        <v>82</v>
      </c>
      <c r="S6" s="27">
        <v>88</v>
      </c>
      <c r="T6" s="74">
        <f>SUM(P6:S6)</f>
        <v>342</v>
      </c>
    </row>
    <row r="7" spans="1:20">
      <c r="A7" s="22">
        <v>5</v>
      </c>
      <c r="B7" s="27" t="s">
        <v>72</v>
      </c>
      <c r="C7" s="27">
        <v>2008</v>
      </c>
      <c r="D7" s="27" t="s">
        <v>98</v>
      </c>
      <c r="E7" s="27">
        <v>93</v>
      </c>
      <c r="F7" s="27">
        <v>87</v>
      </c>
      <c r="G7" s="27">
        <v>91</v>
      </c>
      <c r="H7" s="27">
        <v>91</v>
      </c>
      <c r="I7" s="27">
        <v>93</v>
      </c>
      <c r="J7" s="27">
        <v>86</v>
      </c>
      <c r="K7" s="74">
        <f>SUM(E7:J7)</f>
        <v>541</v>
      </c>
      <c r="L7" s="22">
        <v>5</v>
      </c>
      <c r="M7" s="27" t="s">
        <v>178</v>
      </c>
      <c r="N7" s="27">
        <v>2008</v>
      </c>
      <c r="O7" s="27" t="s">
        <v>98</v>
      </c>
      <c r="P7" s="27">
        <v>85</v>
      </c>
      <c r="Q7" s="27">
        <v>89</v>
      </c>
      <c r="R7" s="27">
        <v>82</v>
      </c>
      <c r="S7" s="27">
        <v>86</v>
      </c>
      <c r="T7" s="74">
        <f>SUM(P7:S7)</f>
        <v>342</v>
      </c>
    </row>
    <row r="8" spans="1:20">
      <c r="A8" s="22">
        <v>6</v>
      </c>
      <c r="B8" s="27" t="s">
        <v>265</v>
      </c>
      <c r="C8" s="27">
        <v>2006</v>
      </c>
      <c r="D8" s="27" t="s">
        <v>167</v>
      </c>
      <c r="E8" s="27">
        <v>96</v>
      </c>
      <c r="F8" s="27">
        <v>87</v>
      </c>
      <c r="G8" s="27">
        <v>88</v>
      </c>
      <c r="H8" s="27">
        <v>87</v>
      </c>
      <c r="I8" s="27">
        <v>90</v>
      </c>
      <c r="J8" s="27">
        <v>91</v>
      </c>
      <c r="K8" s="74">
        <f>SUM(E8:J8)</f>
        <v>539</v>
      </c>
      <c r="L8" s="22">
        <v>6</v>
      </c>
      <c r="M8" s="27" t="s">
        <v>193</v>
      </c>
      <c r="N8" s="27">
        <v>2008</v>
      </c>
      <c r="O8" s="27" t="s">
        <v>98</v>
      </c>
      <c r="P8" s="27">
        <v>78</v>
      </c>
      <c r="Q8" s="27">
        <v>86</v>
      </c>
      <c r="R8" s="27">
        <v>87</v>
      </c>
      <c r="S8" s="27">
        <v>77</v>
      </c>
      <c r="T8" s="74">
        <f>SUM(P8:S8)</f>
        <v>328</v>
      </c>
    </row>
    <row r="9" spans="1:20">
      <c r="A9" s="22">
        <v>7</v>
      </c>
      <c r="B9" s="27" t="s">
        <v>219</v>
      </c>
      <c r="C9" s="27">
        <v>2006</v>
      </c>
      <c r="D9" s="27" t="s">
        <v>98</v>
      </c>
      <c r="E9" s="27">
        <v>81</v>
      </c>
      <c r="F9" s="27">
        <v>89</v>
      </c>
      <c r="G9" s="27">
        <v>90</v>
      </c>
      <c r="H9" s="27">
        <v>89</v>
      </c>
      <c r="I9" s="27">
        <v>91</v>
      </c>
      <c r="J9" s="27">
        <v>89</v>
      </c>
      <c r="K9" s="74">
        <f>SUM(E9:J9)</f>
        <v>529</v>
      </c>
      <c r="L9" s="22">
        <v>7</v>
      </c>
      <c r="M9" s="27" t="s">
        <v>264</v>
      </c>
      <c r="N9" s="27">
        <v>2009</v>
      </c>
      <c r="O9" s="27" t="s">
        <v>167</v>
      </c>
      <c r="P9" s="27">
        <v>76</v>
      </c>
      <c r="Q9" s="27">
        <v>77</v>
      </c>
      <c r="R9" s="27">
        <v>79</v>
      </c>
      <c r="S9" s="27">
        <v>78</v>
      </c>
      <c r="T9" s="74">
        <f>SUM(P9:S9)</f>
        <v>310</v>
      </c>
    </row>
    <row r="10" spans="1:20">
      <c r="A10" s="22">
        <v>8</v>
      </c>
      <c r="B10" s="60" t="s">
        <v>60</v>
      </c>
      <c r="C10" s="123">
        <v>2009</v>
      </c>
      <c r="D10" s="27" t="s">
        <v>98</v>
      </c>
      <c r="E10" s="61">
        <v>78</v>
      </c>
      <c r="F10" s="118">
        <v>79</v>
      </c>
      <c r="G10" s="118">
        <v>83</v>
      </c>
      <c r="H10" s="118">
        <v>93</v>
      </c>
      <c r="I10" s="118">
        <v>89</v>
      </c>
      <c r="J10" s="39">
        <v>87</v>
      </c>
      <c r="K10" s="74">
        <f>SUM(E10:J10)</f>
        <v>509</v>
      </c>
      <c r="L10" s="22">
        <v>8</v>
      </c>
      <c r="M10" s="27"/>
      <c r="N10" s="27"/>
      <c r="O10" s="27"/>
      <c r="P10" s="27"/>
      <c r="Q10" s="27"/>
      <c r="R10" s="27"/>
      <c r="S10" s="27"/>
      <c r="T10" s="74">
        <f t="shared" ref="T8:T15" si="0">SUM(P10:S10)</f>
        <v>0</v>
      </c>
    </row>
    <row r="11" spans="1:20">
      <c r="A11" s="22">
        <v>9</v>
      </c>
      <c r="B11" s="60" t="s">
        <v>210</v>
      </c>
      <c r="C11" s="123">
        <v>2008</v>
      </c>
      <c r="D11" s="27" t="s">
        <v>59</v>
      </c>
      <c r="E11" s="61">
        <v>88</v>
      </c>
      <c r="F11" s="118">
        <v>78</v>
      </c>
      <c r="G11" s="118">
        <v>81</v>
      </c>
      <c r="H11" s="118">
        <v>72</v>
      </c>
      <c r="I11" s="118">
        <v>73</v>
      </c>
      <c r="J11" s="39">
        <v>80</v>
      </c>
      <c r="K11" s="74">
        <f>SUM(E11:J11)</f>
        <v>472</v>
      </c>
      <c r="L11" s="22">
        <v>9</v>
      </c>
      <c r="M11" s="27"/>
      <c r="N11" s="27"/>
      <c r="O11" s="27"/>
      <c r="P11" s="27"/>
      <c r="Q11" s="27"/>
      <c r="R11" s="27"/>
      <c r="S11" s="27"/>
      <c r="T11" s="74">
        <f t="shared" si="0"/>
        <v>0</v>
      </c>
    </row>
    <row r="12" spans="1:20">
      <c r="A12" s="22">
        <v>10</v>
      </c>
      <c r="B12" s="60" t="s">
        <v>267</v>
      </c>
      <c r="C12" s="123">
        <v>2011</v>
      </c>
      <c r="D12" s="27" t="s">
        <v>167</v>
      </c>
      <c r="E12" s="61">
        <v>76</v>
      </c>
      <c r="F12" s="118">
        <v>73</v>
      </c>
      <c r="G12" s="118">
        <v>66</v>
      </c>
      <c r="H12" s="118">
        <v>75</v>
      </c>
      <c r="I12" s="118">
        <v>76</v>
      </c>
      <c r="J12" s="39">
        <v>57</v>
      </c>
      <c r="K12" s="74">
        <f>SUM(E12:J12)</f>
        <v>423</v>
      </c>
      <c r="L12" s="22">
        <v>10</v>
      </c>
      <c r="M12" s="27"/>
      <c r="N12" s="27"/>
      <c r="O12" s="27"/>
      <c r="P12" s="27"/>
      <c r="Q12" s="27"/>
      <c r="R12" s="27"/>
      <c r="S12" s="27"/>
      <c r="T12" s="74">
        <f t="shared" si="0"/>
        <v>0</v>
      </c>
    </row>
    <row r="13" spans="1:20">
      <c r="A13" s="22">
        <v>11</v>
      </c>
      <c r="B13" s="60" t="s">
        <v>281</v>
      </c>
      <c r="C13" s="123">
        <v>2011</v>
      </c>
      <c r="D13" s="27" t="s">
        <v>59</v>
      </c>
      <c r="E13" s="27">
        <v>60</v>
      </c>
      <c r="F13" s="27">
        <v>57</v>
      </c>
      <c r="G13" s="27">
        <v>58</v>
      </c>
      <c r="H13" s="27">
        <v>64</v>
      </c>
      <c r="I13" s="27">
        <v>65</v>
      </c>
      <c r="J13" s="27">
        <v>52</v>
      </c>
      <c r="K13" s="74">
        <f>SUM(E13:J13)</f>
        <v>356</v>
      </c>
      <c r="L13" s="22">
        <v>11</v>
      </c>
      <c r="M13" s="27"/>
      <c r="N13" s="27"/>
      <c r="O13" s="27"/>
      <c r="P13" s="27"/>
      <c r="Q13" s="27"/>
      <c r="R13" s="27"/>
      <c r="S13" s="27"/>
      <c r="T13" s="74">
        <f t="shared" si="0"/>
        <v>0</v>
      </c>
    </row>
    <row r="14" spans="1:20">
      <c r="A14" s="22">
        <v>12</v>
      </c>
      <c r="B14" s="60"/>
      <c r="C14" s="123"/>
      <c r="D14" s="27"/>
      <c r="E14" s="61"/>
      <c r="F14" s="118"/>
      <c r="G14" s="118"/>
      <c r="H14" s="118"/>
      <c r="I14" s="118"/>
      <c r="J14" s="39"/>
      <c r="K14" s="74">
        <f t="shared" ref="K3:K22" si="1">SUM(E14:J14)</f>
        <v>0</v>
      </c>
      <c r="L14" s="22">
        <v>12</v>
      </c>
      <c r="M14" s="27"/>
      <c r="N14" s="27"/>
      <c r="O14" s="27"/>
      <c r="P14" s="27"/>
      <c r="Q14" s="27"/>
      <c r="R14" s="27"/>
      <c r="S14" s="27"/>
      <c r="T14" s="74">
        <f t="shared" si="0"/>
        <v>0</v>
      </c>
    </row>
    <row r="15" spans="1:20">
      <c r="A15" s="22">
        <v>13</v>
      </c>
      <c r="B15" s="60"/>
      <c r="C15" s="123"/>
      <c r="D15" s="27"/>
      <c r="E15" s="61"/>
      <c r="F15" s="118"/>
      <c r="G15" s="118"/>
      <c r="H15" s="118"/>
      <c r="I15" s="118"/>
      <c r="J15" s="39"/>
      <c r="K15" s="74">
        <f t="shared" si="1"/>
        <v>0</v>
      </c>
      <c r="L15" s="22">
        <v>13</v>
      </c>
      <c r="M15" s="27"/>
      <c r="N15" s="27"/>
      <c r="O15" s="27"/>
      <c r="P15" s="27"/>
      <c r="Q15" s="27"/>
      <c r="R15" s="27"/>
      <c r="S15" s="27"/>
      <c r="T15" s="74">
        <f t="shared" si="0"/>
        <v>0</v>
      </c>
    </row>
    <row r="16" spans="1:20">
      <c r="A16" s="22">
        <v>14</v>
      </c>
      <c r="B16" s="60"/>
      <c r="C16" s="123"/>
      <c r="D16" s="27"/>
      <c r="E16" s="61"/>
      <c r="F16" s="118"/>
      <c r="G16" s="118"/>
      <c r="H16" s="118"/>
      <c r="I16" s="118"/>
      <c r="J16" s="39"/>
      <c r="K16" s="74">
        <f t="shared" si="1"/>
        <v>0</v>
      </c>
      <c r="L16" s="22">
        <v>14</v>
      </c>
      <c r="M16" s="60"/>
      <c r="N16" s="27"/>
      <c r="O16" s="60"/>
      <c r="P16" s="118"/>
      <c r="Q16" s="118"/>
      <c r="R16" s="118"/>
      <c r="S16" s="118"/>
      <c r="T16" s="74">
        <f t="shared" ref="T16:T67" si="2">SUM(P16:S16)</f>
        <v>0</v>
      </c>
    </row>
    <row r="17" spans="1:20">
      <c r="A17" s="22">
        <v>15</v>
      </c>
      <c r="B17" s="60"/>
      <c r="C17" s="123"/>
      <c r="D17" s="27"/>
      <c r="E17" s="61"/>
      <c r="F17" s="118"/>
      <c r="G17" s="118"/>
      <c r="H17" s="118"/>
      <c r="I17" s="118"/>
      <c r="J17" s="39"/>
      <c r="K17" s="74">
        <f t="shared" si="1"/>
        <v>0</v>
      </c>
      <c r="L17" s="22">
        <v>15</v>
      </c>
      <c r="M17" s="60"/>
      <c r="N17" s="27"/>
      <c r="O17" s="60"/>
      <c r="P17" s="118"/>
      <c r="Q17" s="118"/>
      <c r="R17" s="118"/>
      <c r="S17" s="118"/>
      <c r="T17" s="74">
        <f t="shared" si="2"/>
        <v>0</v>
      </c>
    </row>
    <row r="18" spans="1:20">
      <c r="A18" s="22">
        <v>16</v>
      </c>
      <c r="B18" s="60"/>
      <c r="C18" s="123"/>
      <c r="D18" s="27"/>
      <c r="E18" s="61"/>
      <c r="F18" s="118"/>
      <c r="G18" s="118"/>
      <c r="H18" s="118"/>
      <c r="I18" s="118"/>
      <c r="J18" s="39"/>
      <c r="K18" s="74">
        <f t="shared" si="1"/>
        <v>0</v>
      </c>
      <c r="L18" s="22">
        <v>16</v>
      </c>
      <c r="M18" s="60"/>
      <c r="N18" s="27"/>
      <c r="O18" s="60"/>
      <c r="P18" s="118"/>
      <c r="Q18" s="118"/>
      <c r="R18" s="118"/>
      <c r="S18" s="118"/>
      <c r="T18" s="74">
        <f t="shared" si="2"/>
        <v>0</v>
      </c>
    </row>
    <row r="19" spans="1:20">
      <c r="A19" s="22">
        <v>17</v>
      </c>
      <c r="B19" s="60"/>
      <c r="C19" s="123"/>
      <c r="D19" s="27"/>
      <c r="E19" s="61"/>
      <c r="F19" s="118"/>
      <c r="G19" s="118"/>
      <c r="H19" s="118"/>
      <c r="I19" s="118"/>
      <c r="J19" s="39"/>
      <c r="K19" s="74">
        <f t="shared" si="1"/>
        <v>0</v>
      </c>
      <c r="L19" s="22">
        <v>17</v>
      </c>
      <c r="M19" s="60"/>
      <c r="N19" s="27"/>
      <c r="O19" s="60"/>
      <c r="P19" s="118"/>
      <c r="Q19" s="118"/>
      <c r="R19" s="118"/>
      <c r="S19" s="118"/>
      <c r="T19" s="74">
        <f t="shared" si="2"/>
        <v>0</v>
      </c>
    </row>
    <row r="20" spans="1:20">
      <c r="A20" s="22">
        <v>18</v>
      </c>
      <c r="B20" s="60"/>
      <c r="C20" s="123"/>
      <c r="D20" s="27"/>
      <c r="E20" s="61"/>
      <c r="F20" s="118"/>
      <c r="G20" s="118"/>
      <c r="H20" s="118"/>
      <c r="I20" s="118"/>
      <c r="J20" s="39"/>
      <c r="K20" s="74">
        <f t="shared" si="1"/>
        <v>0</v>
      </c>
      <c r="L20" s="22">
        <v>18</v>
      </c>
      <c r="M20" s="60"/>
      <c r="N20" s="27"/>
      <c r="O20" s="60"/>
      <c r="P20" s="118"/>
      <c r="Q20" s="118"/>
      <c r="R20" s="118"/>
      <c r="S20" s="118"/>
      <c r="T20" s="74">
        <f t="shared" si="2"/>
        <v>0</v>
      </c>
    </row>
    <row r="21" spans="1:20">
      <c r="A21" s="22">
        <v>19</v>
      </c>
      <c r="B21" s="60"/>
      <c r="C21" s="123"/>
      <c r="D21" s="27"/>
      <c r="E21" s="61"/>
      <c r="F21" s="118"/>
      <c r="G21" s="118"/>
      <c r="H21" s="118"/>
      <c r="I21" s="118"/>
      <c r="J21" s="39"/>
      <c r="K21" s="74">
        <f t="shared" si="1"/>
        <v>0</v>
      </c>
      <c r="L21" s="22">
        <v>19</v>
      </c>
      <c r="M21" s="60"/>
      <c r="N21" s="27"/>
      <c r="O21" s="60"/>
      <c r="P21" s="118"/>
      <c r="Q21" s="118"/>
      <c r="R21" s="118"/>
      <c r="S21" s="118"/>
      <c r="T21" s="74">
        <f t="shared" si="2"/>
        <v>0</v>
      </c>
    </row>
    <row r="22" spans="1:20">
      <c r="A22" s="22">
        <v>20</v>
      </c>
      <c r="B22" s="60"/>
      <c r="C22" s="123"/>
      <c r="D22" s="27"/>
      <c r="E22" s="61"/>
      <c r="F22" s="118"/>
      <c r="G22" s="118"/>
      <c r="H22" s="118"/>
      <c r="I22" s="118"/>
      <c r="J22" s="39"/>
      <c r="K22" s="74">
        <f t="shared" si="1"/>
        <v>0</v>
      </c>
      <c r="L22" s="22">
        <v>20</v>
      </c>
      <c r="M22" s="60"/>
      <c r="N22" s="27"/>
      <c r="O22" s="60"/>
      <c r="P22" s="118"/>
      <c r="Q22" s="118"/>
      <c r="R22" s="118"/>
      <c r="S22" s="118"/>
      <c r="T22" s="74">
        <f t="shared" si="2"/>
        <v>0</v>
      </c>
    </row>
    <row r="23" spans="1:20">
      <c r="A23" s="22">
        <v>21</v>
      </c>
      <c r="B23" s="60"/>
      <c r="C23" s="123"/>
      <c r="D23" s="27"/>
      <c r="E23" s="61"/>
      <c r="F23" s="118"/>
      <c r="G23" s="118"/>
      <c r="H23" s="118"/>
      <c r="I23" s="118"/>
      <c r="J23" s="39"/>
      <c r="K23" s="74">
        <f t="shared" ref="K23:K52" si="3">SUM(E23:J23)</f>
        <v>0</v>
      </c>
      <c r="L23" s="22">
        <v>21</v>
      </c>
      <c r="M23" s="60"/>
      <c r="N23" s="27"/>
      <c r="O23" s="60"/>
      <c r="P23" s="118"/>
      <c r="Q23" s="118"/>
      <c r="R23" s="118"/>
      <c r="S23" s="118"/>
      <c r="T23" s="74">
        <f t="shared" si="2"/>
        <v>0</v>
      </c>
    </row>
    <row r="24" spans="1:20">
      <c r="A24" s="22">
        <v>22</v>
      </c>
      <c r="B24" s="60"/>
      <c r="C24" s="123"/>
      <c r="D24" s="27"/>
      <c r="E24" s="61"/>
      <c r="F24" s="118"/>
      <c r="G24" s="118"/>
      <c r="H24" s="118"/>
      <c r="I24" s="118"/>
      <c r="J24" s="39"/>
      <c r="K24" s="74">
        <f t="shared" si="3"/>
        <v>0</v>
      </c>
      <c r="L24" s="22">
        <v>22</v>
      </c>
      <c r="M24" s="60"/>
      <c r="N24" s="27"/>
      <c r="O24" s="60"/>
      <c r="P24" s="118"/>
      <c r="Q24" s="118"/>
      <c r="R24" s="118"/>
      <c r="S24" s="118"/>
      <c r="T24" s="74">
        <f t="shared" si="2"/>
        <v>0</v>
      </c>
    </row>
    <row r="25" spans="1:20">
      <c r="A25" s="22">
        <v>23</v>
      </c>
      <c r="B25" s="60"/>
      <c r="C25" s="123"/>
      <c r="D25" s="27"/>
      <c r="E25" s="61"/>
      <c r="F25" s="118"/>
      <c r="G25" s="118"/>
      <c r="H25" s="118"/>
      <c r="I25" s="118"/>
      <c r="J25" s="39"/>
      <c r="K25" s="74">
        <f t="shared" si="3"/>
        <v>0</v>
      </c>
      <c r="L25" s="22">
        <v>23</v>
      </c>
      <c r="M25" s="60"/>
      <c r="N25" s="27"/>
      <c r="O25" s="60"/>
      <c r="P25" s="118"/>
      <c r="Q25" s="118"/>
      <c r="R25" s="118"/>
      <c r="S25" s="118"/>
      <c r="T25" s="74">
        <f t="shared" si="2"/>
        <v>0</v>
      </c>
    </row>
    <row r="26" spans="1:20">
      <c r="A26" s="22">
        <v>24</v>
      </c>
      <c r="B26" s="60"/>
      <c r="C26" s="123"/>
      <c r="D26" s="27"/>
      <c r="E26" s="61"/>
      <c r="F26" s="118"/>
      <c r="G26" s="118"/>
      <c r="H26" s="118"/>
      <c r="I26" s="118"/>
      <c r="J26" s="39"/>
      <c r="K26" s="74">
        <f t="shared" si="3"/>
        <v>0</v>
      </c>
      <c r="L26" s="22">
        <v>24</v>
      </c>
      <c r="M26" s="60"/>
      <c r="N26" s="27"/>
      <c r="O26" s="60"/>
      <c r="P26" s="118"/>
      <c r="Q26" s="118"/>
      <c r="R26" s="118"/>
      <c r="S26" s="118"/>
      <c r="T26" s="74">
        <f t="shared" si="2"/>
        <v>0</v>
      </c>
    </row>
    <row r="27" spans="1:20">
      <c r="A27" s="22">
        <v>25</v>
      </c>
      <c r="B27" s="60"/>
      <c r="C27" s="123"/>
      <c r="D27" s="27"/>
      <c r="E27" s="61"/>
      <c r="F27" s="118"/>
      <c r="G27" s="118"/>
      <c r="H27" s="118"/>
      <c r="I27" s="118"/>
      <c r="J27" s="39"/>
      <c r="K27" s="74">
        <f t="shared" si="3"/>
        <v>0</v>
      </c>
      <c r="L27" s="22">
        <v>25</v>
      </c>
      <c r="M27" s="60"/>
      <c r="N27" s="27"/>
      <c r="O27" s="60"/>
      <c r="P27" s="118"/>
      <c r="Q27" s="118"/>
      <c r="R27" s="118"/>
      <c r="S27" s="118"/>
      <c r="T27" s="74">
        <f t="shared" si="2"/>
        <v>0</v>
      </c>
    </row>
    <row r="28" spans="1:20">
      <c r="A28" s="22">
        <v>26</v>
      </c>
      <c r="B28" s="60"/>
      <c r="C28" s="123"/>
      <c r="D28" s="27"/>
      <c r="E28" s="61"/>
      <c r="F28" s="118"/>
      <c r="G28" s="118"/>
      <c r="H28" s="118"/>
      <c r="I28" s="118"/>
      <c r="J28" s="39"/>
      <c r="K28" s="74">
        <f t="shared" si="3"/>
        <v>0</v>
      </c>
      <c r="L28" s="22">
        <v>26</v>
      </c>
      <c r="M28" s="60"/>
      <c r="N28" s="27"/>
      <c r="O28" s="60"/>
      <c r="P28" s="118"/>
      <c r="Q28" s="118"/>
      <c r="R28" s="118"/>
      <c r="S28" s="118"/>
      <c r="T28" s="74">
        <f t="shared" si="2"/>
        <v>0</v>
      </c>
    </row>
    <row r="29" spans="1:20">
      <c r="A29" s="22">
        <v>27</v>
      </c>
      <c r="B29" s="60"/>
      <c r="C29" s="123"/>
      <c r="D29" s="27"/>
      <c r="E29" s="61"/>
      <c r="F29" s="118"/>
      <c r="G29" s="118"/>
      <c r="H29" s="118"/>
      <c r="I29" s="118"/>
      <c r="J29" s="39"/>
      <c r="K29" s="74">
        <f t="shared" si="3"/>
        <v>0</v>
      </c>
      <c r="L29" s="22">
        <v>27</v>
      </c>
      <c r="M29" s="60"/>
      <c r="N29" s="27"/>
      <c r="O29" s="60"/>
      <c r="P29" s="118"/>
      <c r="Q29" s="118"/>
      <c r="R29" s="118"/>
      <c r="S29" s="118"/>
      <c r="T29" s="74">
        <f t="shared" si="2"/>
        <v>0</v>
      </c>
    </row>
    <row r="30" spans="1:20">
      <c r="A30" s="22">
        <v>28</v>
      </c>
      <c r="B30" s="60"/>
      <c r="C30" s="123"/>
      <c r="D30" s="27"/>
      <c r="E30" s="61"/>
      <c r="F30" s="118"/>
      <c r="G30" s="118"/>
      <c r="H30" s="118"/>
      <c r="I30" s="118"/>
      <c r="J30" s="39"/>
      <c r="K30" s="74">
        <f t="shared" si="3"/>
        <v>0</v>
      </c>
      <c r="L30" s="22">
        <v>28</v>
      </c>
      <c r="M30" s="60"/>
      <c r="N30" s="27"/>
      <c r="O30" s="60"/>
      <c r="P30" s="118"/>
      <c r="Q30" s="118"/>
      <c r="R30" s="118"/>
      <c r="S30" s="118"/>
      <c r="T30" s="74">
        <f t="shared" si="2"/>
        <v>0</v>
      </c>
    </row>
    <row r="31" spans="1:20">
      <c r="A31" s="22">
        <v>29</v>
      </c>
      <c r="B31" s="60"/>
      <c r="C31" s="123"/>
      <c r="D31" s="27"/>
      <c r="E31" s="61"/>
      <c r="F31" s="118"/>
      <c r="G31" s="118"/>
      <c r="H31" s="118"/>
      <c r="I31" s="118"/>
      <c r="J31" s="39"/>
      <c r="K31" s="74">
        <f t="shared" si="3"/>
        <v>0</v>
      </c>
      <c r="L31" s="22">
        <v>29</v>
      </c>
      <c r="M31" s="60"/>
      <c r="N31" s="27"/>
      <c r="O31" s="60"/>
      <c r="P31" s="118"/>
      <c r="Q31" s="118"/>
      <c r="R31" s="118"/>
      <c r="S31" s="118"/>
      <c r="T31" s="74">
        <f t="shared" si="2"/>
        <v>0</v>
      </c>
    </row>
    <row r="32" spans="1:20">
      <c r="A32" s="22">
        <v>30</v>
      </c>
      <c r="B32" s="60"/>
      <c r="C32" s="123"/>
      <c r="D32" s="27"/>
      <c r="E32" s="61"/>
      <c r="F32" s="118"/>
      <c r="G32" s="118"/>
      <c r="H32" s="118"/>
      <c r="I32" s="118"/>
      <c r="J32" s="39"/>
      <c r="K32" s="74">
        <f t="shared" si="3"/>
        <v>0</v>
      </c>
      <c r="L32" s="22">
        <v>30</v>
      </c>
      <c r="M32" s="60"/>
      <c r="N32" s="27"/>
      <c r="O32" s="60"/>
      <c r="P32" s="118"/>
      <c r="Q32" s="118"/>
      <c r="R32" s="118"/>
      <c r="S32" s="118"/>
      <c r="T32" s="74">
        <f t="shared" si="2"/>
        <v>0</v>
      </c>
    </row>
    <row r="33" spans="1:20">
      <c r="A33" s="22">
        <v>31</v>
      </c>
      <c r="B33" s="60"/>
      <c r="C33" s="123"/>
      <c r="D33" s="27"/>
      <c r="E33" s="61"/>
      <c r="F33" s="118"/>
      <c r="G33" s="118"/>
      <c r="H33" s="118"/>
      <c r="I33" s="118"/>
      <c r="J33" s="39"/>
      <c r="K33" s="74">
        <f t="shared" si="3"/>
        <v>0</v>
      </c>
      <c r="L33" s="22">
        <v>31</v>
      </c>
      <c r="M33" s="50"/>
      <c r="N33" s="27"/>
      <c r="O33" s="50"/>
      <c r="P33" s="27"/>
      <c r="Q33" s="27"/>
      <c r="R33" s="27"/>
      <c r="S33" s="27"/>
      <c r="T33" s="74">
        <f t="shared" si="2"/>
        <v>0</v>
      </c>
    </row>
    <row r="34" spans="1:20">
      <c r="A34" s="22">
        <v>32</v>
      </c>
      <c r="B34" s="60"/>
      <c r="C34" s="123"/>
      <c r="D34" s="27"/>
      <c r="E34" s="61"/>
      <c r="F34" s="118"/>
      <c r="G34" s="118"/>
      <c r="H34" s="118"/>
      <c r="I34" s="118"/>
      <c r="J34" s="39"/>
      <c r="K34" s="74">
        <f t="shared" si="3"/>
        <v>0</v>
      </c>
      <c r="L34" s="22">
        <v>32</v>
      </c>
      <c r="M34" s="50"/>
      <c r="N34" s="27"/>
      <c r="O34" s="50"/>
      <c r="P34" s="27"/>
      <c r="Q34" s="27"/>
      <c r="R34" s="27"/>
      <c r="S34" s="27"/>
      <c r="T34" s="74">
        <f t="shared" si="2"/>
        <v>0</v>
      </c>
    </row>
    <row r="35" spans="1:20">
      <c r="A35" s="22">
        <v>33</v>
      </c>
      <c r="B35" s="60"/>
      <c r="C35" s="123"/>
      <c r="D35" s="27"/>
      <c r="E35" s="61"/>
      <c r="F35" s="118"/>
      <c r="G35" s="118"/>
      <c r="H35" s="118"/>
      <c r="I35" s="118"/>
      <c r="J35" s="39"/>
      <c r="K35" s="74">
        <f t="shared" si="3"/>
        <v>0</v>
      </c>
      <c r="L35" s="22">
        <v>33</v>
      </c>
      <c r="M35" s="50"/>
      <c r="N35" s="27"/>
      <c r="O35" s="50"/>
      <c r="P35" s="27"/>
      <c r="Q35" s="27"/>
      <c r="R35" s="27"/>
      <c r="S35" s="27"/>
      <c r="T35" s="74">
        <f t="shared" si="2"/>
        <v>0</v>
      </c>
    </row>
    <row r="36" spans="1:20">
      <c r="A36" s="22">
        <v>34</v>
      </c>
      <c r="B36" s="60"/>
      <c r="C36" s="123"/>
      <c r="D36" s="27"/>
      <c r="E36" s="61"/>
      <c r="F36" s="118"/>
      <c r="G36" s="118"/>
      <c r="H36" s="118"/>
      <c r="I36" s="118"/>
      <c r="J36" s="39"/>
      <c r="K36" s="74">
        <f t="shared" si="3"/>
        <v>0</v>
      </c>
      <c r="L36" s="22">
        <v>34</v>
      </c>
      <c r="M36" s="50"/>
      <c r="N36" s="27"/>
      <c r="O36" s="50"/>
      <c r="P36" s="27"/>
      <c r="Q36" s="27"/>
      <c r="R36" s="27"/>
      <c r="S36" s="27"/>
      <c r="T36" s="74">
        <f t="shared" si="2"/>
        <v>0</v>
      </c>
    </row>
    <row r="37" spans="1:20">
      <c r="A37" s="22">
        <v>35</v>
      </c>
      <c r="B37" s="60"/>
      <c r="C37" s="123"/>
      <c r="D37" s="27"/>
      <c r="E37" s="61"/>
      <c r="F37" s="118"/>
      <c r="G37" s="118"/>
      <c r="H37" s="118"/>
      <c r="I37" s="118"/>
      <c r="J37" s="39"/>
      <c r="K37" s="74">
        <f t="shared" si="3"/>
        <v>0</v>
      </c>
      <c r="L37" s="22">
        <v>35</v>
      </c>
      <c r="M37" s="50"/>
      <c r="N37" s="27"/>
      <c r="O37" s="50"/>
      <c r="P37" s="27"/>
      <c r="Q37" s="27"/>
      <c r="R37" s="27"/>
      <c r="S37" s="27"/>
      <c r="T37" s="74">
        <f t="shared" si="2"/>
        <v>0</v>
      </c>
    </row>
    <row r="38" spans="1:20">
      <c r="A38" s="22">
        <v>36</v>
      </c>
      <c r="B38" s="60"/>
      <c r="C38" s="123"/>
      <c r="D38" s="27"/>
      <c r="E38" s="61"/>
      <c r="F38" s="118"/>
      <c r="G38" s="118"/>
      <c r="H38" s="118"/>
      <c r="I38" s="118"/>
      <c r="J38" s="39"/>
      <c r="K38" s="74">
        <f t="shared" si="3"/>
        <v>0</v>
      </c>
      <c r="L38" s="22">
        <v>36</v>
      </c>
      <c r="M38" s="50"/>
      <c r="N38" s="27"/>
      <c r="O38" s="50"/>
      <c r="P38" s="27"/>
      <c r="Q38" s="27"/>
      <c r="R38" s="27"/>
      <c r="S38" s="27"/>
      <c r="T38" s="74">
        <f t="shared" si="2"/>
        <v>0</v>
      </c>
    </row>
    <row r="39" spans="1:20">
      <c r="A39" s="22">
        <v>37</v>
      </c>
      <c r="B39" s="60"/>
      <c r="C39" s="123"/>
      <c r="D39" s="27"/>
      <c r="E39" s="61"/>
      <c r="F39" s="118"/>
      <c r="G39" s="118"/>
      <c r="H39" s="118"/>
      <c r="I39" s="118"/>
      <c r="J39" s="39"/>
      <c r="K39" s="74">
        <f t="shared" si="3"/>
        <v>0</v>
      </c>
      <c r="L39" s="22">
        <v>37</v>
      </c>
      <c r="M39" s="50"/>
      <c r="N39" s="27"/>
      <c r="O39" s="50"/>
      <c r="P39" s="27"/>
      <c r="Q39" s="27"/>
      <c r="R39" s="27"/>
      <c r="S39" s="27"/>
      <c r="T39" s="74">
        <f t="shared" si="2"/>
        <v>0</v>
      </c>
    </row>
    <row r="40" spans="1:20">
      <c r="A40" s="22">
        <v>38</v>
      </c>
      <c r="B40" s="60"/>
      <c r="C40" s="123"/>
      <c r="D40" s="27"/>
      <c r="E40" s="61"/>
      <c r="F40" s="118"/>
      <c r="G40" s="118"/>
      <c r="H40" s="118"/>
      <c r="I40" s="118"/>
      <c r="J40" s="39"/>
      <c r="K40" s="74">
        <f t="shared" si="3"/>
        <v>0</v>
      </c>
      <c r="L40" s="22">
        <v>38</v>
      </c>
      <c r="M40" s="50"/>
      <c r="N40" s="27"/>
      <c r="O40" s="50"/>
      <c r="P40" s="27"/>
      <c r="Q40" s="27"/>
      <c r="R40" s="27"/>
      <c r="S40" s="27"/>
      <c r="T40" s="74">
        <f t="shared" si="2"/>
        <v>0</v>
      </c>
    </row>
    <row r="41" spans="1:20">
      <c r="A41" s="22">
        <v>39</v>
      </c>
      <c r="B41" s="60"/>
      <c r="C41" s="123"/>
      <c r="D41" s="27"/>
      <c r="E41" s="61"/>
      <c r="F41" s="118"/>
      <c r="G41" s="118"/>
      <c r="H41" s="118"/>
      <c r="I41" s="118"/>
      <c r="J41" s="39"/>
      <c r="K41" s="74">
        <f t="shared" si="3"/>
        <v>0</v>
      </c>
      <c r="L41" s="22">
        <v>39</v>
      </c>
      <c r="M41" s="50"/>
      <c r="N41" s="27"/>
      <c r="O41" s="50"/>
      <c r="P41" s="27"/>
      <c r="Q41" s="27"/>
      <c r="R41" s="27"/>
      <c r="S41" s="27"/>
      <c r="T41" s="74">
        <f t="shared" si="2"/>
        <v>0</v>
      </c>
    </row>
    <row r="42" spans="1:20">
      <c r="A42" s="22">
        <v>40</v>
      </c>
      <c r="B42" s="60"/>
      <c r="C42" s="123"/>
      <c r="D42" s="27"/>
      <c r="E42" s="61"/>
      <c r="F42" s="118"/>
      <c r="G42" s="118"/>
      <c r="H42" s="118"/>
      <c r="I42" s="118"/>
      <c r="J42" s="39"/>
      <c r="K42" s="74">
        <f t="shared" si="3"/>
        <v>0</v>
      </c>
      <c r="L42" s="22">
        <v>40</v>
      </c>
      <c r="M42" s="50"/>
      <c r="N42" s="27"/>
      <c r="O42" s="50"/>
      <c r="P42" s="27"/>
      <c r="Q42" s="27"/>
      <c r="R42" s="27"/>
      <c r="S42" s="27"/>
      <c r="T42" s="74">
        <f t="shared" si="2"/>
        <v>0</v>
      </c>
    </row>
    <row r="43" spans="1:20">
      <c r="A43" s="22">
        <v>41</v>
      </c>
      <c r="B43" s="60"/>
      <c r="C43" s="123"/>
      <c r="D43" s="27"/>
      <c r="E43" s="61"/>
      <c r="F43" s="118"/>
      <c r="G43" s="118"/>
      <c r="H43" s="118"/>
      <c r="I43" s="118"/>
      <c r="J43" s="39"/>
      <c r="K43" s="74">
        <f t="shared" si="3"/>
        <v>0</v>
      </c>
      <c r="L43" s="22">
        <v>41</v>
      </c>
      <c r="M43" s="50"/>
      <c r="N43" s="27"/>
      <c r="O43" s="50"/>
      <c r="P43" s="27"/>
      <c r="Q43" s="27"/>
      <c r="R43" s="27"/>
      <c r="S43" s="27"/>
      <c r="T43" s="74">
        <f t="shared" si="2"/>
        <v>0</v>
      </c>
    </row>
    <row r="44" spans="1:20">
      <c r="A44" s="22">
        <v>42</v>
      </c>
      <c r="B44" s="60"/>
      <c r="C44" s="123"/>
      <c r="D44" s="27"/>
      <c r="E44" s="61"/>
      <c r="F44" s="118"/>
      <c r="G44" s="118"/>
      <c r="H44" s="118"/>
      <c r="I44" s="118"/>
      <c r="J44" s="39"/>
      <c r="K44" s="74">
        <f t="shared" si="3"/>
        <v>0</v>
      </c>
      <c r="L44" s="22">
        <v>42</v>
      </c>
      <c r="M44" s="50"/>
      <c r="N44" s="27"/>
      <c r="O44" s="50"/>
      <c r="P44" s="27"/>
      <c r="Q44" s="27"/>
      <c r="R44" s="27"/>
      <c r="S44" s="27"/>
      <c r="T44" s="74">
        <f t="shared" si="2"/>
        <v>0</v>
      </c>
    </row>
    <row r="45" spans="1:20">
      <c r="A45" s="22">
        <v>43</v>
      </c>
      <c r="B45" s="60"/>
      <c r="C45" s="123"/>
      <c r="D45" s="27"/>
      <c r="E45" s="61"/>
      <c r="F45" s="118"/>
      <c r="G45" s="118"/>
      <c r="H45" s="118"/>
      <c r="I45" s="118"/>
      <c r="J45" s="39"/>
      <c r="K45" s="74">
        <f t="shared" si="3"/>
        <v>0</v>
      </c>
      <c r="L45" s="22">
        <v>43</v>
      </c>
      <c r="M45" s="50"/>
      <c r="N45" s="27"/>
      <c r="O45" s="50"/>
      <c r="P45" s="27"/>
      <c r="Q45" s="27"/>
      <c r="R45" s="27"/>
      <c r="S45" s="27"/>
      <c r="T45" s="74">
        <f t="shared" si="2"/>
        <v>0</v>
      </c>
    </row>
    <row r="46" spans="1:20">
      <c r="A46" s="22">
        <v>44</v>
      </c>
      <c r="B46" s="60"/>
      <c r="C46" s="123"/>
      <c r="D46" s="27"/>
      <c r="E46" s="61"/>
      <c r="F46" s="118"/>
      <c r="G46" s="118"/>
      <c r="H46" s="118"/>
      <c r="I46" s="118"/>
      <c r="J46" s="39"/>
      <c r="K46" s="74">
        <f t="shared" si="3"/>
        <v>0</v>
      </c>
      <c r="L46" s="22">
        <v>44</v>
      </c>
      <c r="M46" s="50"/>
      <c r="N46" s="27"/>
      <c r="O46" s="50"/>
      <c r="P46" s="27"/>
      <c r="Q46" s="27"/>
      <c r="R46" s="27"/>
      <c r="S46" s="27"/>
      <c r="T46" s="74">
        <f t="shared" si="2"/>
        <v>0</v>
      </c>
    </row>
    <row r="47" spans="1:20">
      <c r="A47" s="22">
        <v>45</v>
      </c>
      <c r="B47" s="60"/>
      <c r="C47" s="123"/>
      <c r="D47" s="27"/>
      <c r="E47" s="61"/>
      <c r="F47" s="118"/>
      <c r="G47" s="118"/>
      <c r="H47" s="118"/>
      <c r="I47" s="118"/>
      <c r="J47" s="39"/>
      <c r="K47" s="74">
        <f t="shared" si="3"/>
        <v>0</v>
      </c>
      <c r="L47" s="22">
        <v>45</v>
      </c>
      <c r="M47" s="50"/>
      <c r="N47" s="27"/>
      <c r="O47" s="50"/>
      <c r="P47" s="27"/>
      <c r="Q47" s="27"/>
      <c r="R47" s="27"/>
      <c r="S47" s="27"/>
      <c r="T47" s="74">
        <f t="shared" si="2"/>
        <v>0</v>
      </c>
    </row>
    <row r="48" spans="1:20" ht="15.75" thickBot="1">
      <c r="A48" s="23">
        <v>46</v>
      </c>
      <c r="B48" s="89"/>
      <c r="C48" s="124"/>
      <c r="D48" s="88"/>
      <c r="E48" s="61"/>
      <c r="F48" s="118"/>
      <c r="G48" s="118"/>
      <c r="H48" s="118"/>
      <c r="I48" s="118"/>
      <c r="J48" s="39"/>
      <c r="K48" s="74">
        <f t="shared" si="3"/>
        <v>0</v>
      </c>
      <c r="L48" s="23">
        <v>46</v>
      </c>
      <c r="M48" s="56"/>
      <c r="N48" s="88"/>
      <c r="O48" s="56"/>
      <c r="P48" s="88"/>
      <c r="Q48" s="88"/>
      <c r="R48" s="88"/>
      <c r="S48" s="88"/>
      <c r="T48" s="74">
        <f t="shared" si="2"/>
        <v>0</v>
      </c>
    </row>
    <row r="49" spans="1:20">
      <c r="A49" s="21">
        <v>47</v>
      </c>
      <c r="B49" s="95"/>
      <c r="C49" s="95"/>
      <c r="D49" s="95"/>
      <c r="E49" s="121"/>
      <c r="F49" s="60"/>
      <c r="G49" s="60"/>
      <c r="H49" s="60"/>
      <c r="I49" s="60"/>
      <c r="J49" s="122"/>
      <c r="K49" s="74">
        <f t="shared" si="3"/>
        <v>0</v>
      </c>
      <c r="L49" s="21">
        <v>47</v>
      </c>
      <c r="M49" s="95"/>
      <c r="N49" s="95"/>
      <c r="O49" s="95"/>
      <c r="P49" s="49"/>
      <c r="Q49" s="101"/>
      <c r="R49" s="49"/>
      <c r="S49" s="92"/>
      <c r="T49" s="74">
        <f t="shared" si="2"/>
        <v>0</v>
      </c>
    </row>
    <row r="50" spans="1:20">
      <c r="A50" s="22">
        <v>48</v>
      </c>
      <c r="B50" s="96"/>
      <c r="C50" s="96"/>
      <c r="D50" s="96"/>
      <c r="E50" s="102"/>
      <c r="F50" s="50"/>
      <c r="G50" s="50"/>
      <c r="H50" s="50"/>
      <c r="I50" s="50"/>
      <c r="J50" s="48"/>
      <c r="K50" s="74">
        <f t="shared" si="3"/>
        <v>0</v>
      </c>
      <c r="L50" s="22">
        <v>48</v>
      </c>
      <c r="M50" s="96"/>
      <c r="N50" s="96"/>
      <c r="O50" s="96"/>
      <c r="P50" s="50"/>
      <c r="Q50" s="102"/>
      <c r="R50" s="50"/>
      <c r="S50" s="48"/>
      <c r="T50" s="74">
        <f t="shared" si="2"/>
        <v>0</v>
      </c>
    </row>
    <row r="51" spans="1:20">
      <c r="A51" s="22">
        <v>49</v>
      </c>
      <c r="B51" s="96"/>
      <c r="C51" s="96"/>
      <c r="D51" s="96"/>
      <c r="E51" s="102"/>
      <c r="F51" s="50"/>
      <c r="G51" s="50"/>
      <c r="H51" s="50"/>
      <c r="I51" s="50"/>
      <c r="J51" s="48"/>
      <c r="K51" s="74">
        <f t="shared" si="3"/>
        <v>0</v>
      </c>
      <c r="L51" s="22">
        <v>49</v>
      </c>
      <c r="M51" s="96"/>
      <c r="N51" s="96"/>
      <c r="O51" s="96"/>
      <c r="P51" s="50"/>
      <c r="Q51" s="102"/>
      <c r="R51" s="50"/>
      <c r="S51" s="48"/>
      <c r="T51" s="74">
        <f t="shared" si="2"/>
        <v>0</v>
      </c>
    </row>
    <row r="52" spans="1:20">
      <c r="A52" s="22">
        <v>50</v>
      </c>
      <c r="B52" s="96"/>
      <c r="C52" s="96"/>
      <c r="D52" s="96"/>
      <c r="E52" s="102"/>
      <c r="F52" s="50"/>
      <c r="G52" s="50"/>
      <c r="H52" s="50"/>
      <c r="I52" s="50"/>
      <c r="J52" s="48"/>
      <c r="K52" s="74">
        <f t="shared" si="3"/>
        <v>0</v>
      </c>
      <c r="L52" s="22">
        <v>50</v>
      </c>
      <c r="M52" s="96"/>
      <c r="N52" s="96"/>
      <c r="O52" s="96"/>
      <c r="P52" s="50"/>
      <c r="Q52" s="102"/>
      <c r="R52" s="50"/>
      <c r="S52" s="48"/>
      <c r="T52" s="74">
        <f t="shared" si="2"/>
        <v>0</v>
      </c>
    </row>
    <row r="53" spans="1:20">
      <c r="A53" s="22">
        <v>51</v>
      </c>
      <c r="B53" s="96"/>
      <c r="C53" s="96"/>
      <c r="D53" s="98"/>
      <c r="E53" s="102"/>
      <c r="F53" s="50"/>
      <c r="G53" s="50"/>
      <c r="H53" s="50"/>
      <c r="I53" s="50"/>
      <c r="J53" s="48"/>
      <c r="K53" s="86">
        <f t="shared" ref="K53:K102" si="4">SUM(E53+J53)</f>
        <v>0</v>
      </c>
      <c r="L53" s="22">
        <v>51</v>
      </c>
      <c r="M53" s="96"/>
      <c r="N53" s="96"/>
      <c r="O53" s="98"/>
      <c r="P53" s="50"/>
      <c r="Q53" s="102"/>
      <c r="R53" s="50"/>
      <c r="S53" s="48"/>
      <c r="T53" s="74">
        <f t="shared" si="2"/>
        <v>0</v>
      </c>
    </row>
    <row r="54" spans="1:20">
      <c r="A54" s="22">
        <v>52</v>
      </c>
      <c r="B54" s="96"/>
      <c r="C54" s="96"/>
      <c r="D54" s="98"/>
      <c r="E54" s="102"/>
      <c r="F54" s="50"/>
      <c r="G54" s="50"/>
      <c r="H54" s="50"/>
      <c r="I54" s="50"/>
      <c r="J54" s="48"/>
      <c r="K54" s="86">
        <f t="shared" si="4"/>
        <v>0</v>
      </c>
      <c r="L54" s="22">
        <v>52</v>
      </c>
      <c r="M54" s="96"/>
      <c r="N54" s="96"/>
      <c r="O54" s="98"/>
      <c r="P54" s="50"/>
      <c r="Q54" s="102"/>
      <c r="R54" s="50"/>
      <c r="S54" s="48"/>
      <c r="T54" s="74">
        <f t="shared" si="2"/>
        <v>0</v>
      </c>
    </row>
    <row r="55" spans="1:20">
      <c r="A55" s="22">
        <v>53</v>
      </c>
      <c r="B55" s="96"/>
      <c r="C55" s="96"/>
      <c r="D55" s="98"/>
      <c r="E55" s="102"/>
      <c r="F55" s="50"/>
      <c r="G55" s="50"/>
      <c r="H55" s="50"/>
      <c r="I55" s="50"/>
      <c r="J55" s="48"/>
      <c r="K55" s="86">
        <f t="shared" si="4"/>
        <v>0</v>
      </c>
      <c r="L55" s="22">
        <v>53</v>
      </c>
      <c r="M55" s="96"/>
      <c r="N55" s="96"/>
      <c r="O55" s="98"/>
      <c r="P55" s="50"/>
      <c r="Q55" s="102"/>
      <c r="R55" s="50"/>
      <c r="S55" s="48"/>
      <c r="T55" s="74">
        <f t="shared" si="2"/>
        <v>0</v>
      </c>
    </row>
    <row r="56" spans="1:20">
      <c r="A56" s="22">
        <v>54</v>
      </c>
      <c r="B56" s="96"/>
      <c r="C56" s="96"/>
      <c r="D56" s="98"/>
      <c r="E56" s="102"/>
      <c r="F56" s="50"/>
      <c r="G56" s="50"/>
      <c r="H56" s="50"/>
      <c r="I56" s="50"/>
      <c r="J56" s="48"/>
      <c r="K56" s="86">
        <f t="shared" si="4"/>
        <v>0</v>
      </c>
      <c r="L56" s="22">
        <v>54</v>
      </c>
      <c r="M56" s="96"/>
      <c r="N56" s="96"/>
      <c r="O56" s="98"/>
      <c r="P56" s="50"/>
      <c r="Q56" s="102"/>
      <c r="R56" s="50"/>
      <c r="S56" s="48"/>
      <c r="T56" s="74">
        <f t="shared" si="2"/>
        <v>0</v>
      </c>
    </row>
    <row r="57" spans="1:20">
      <c r="A57" s="22">
        <v>55</v>
      </c>
      <c r="B57" s="96"/>
      <c r="C57" s="96"/>
      <c r="D57" s="98"/>
      <c r="E57" s="102"/>
      <c r="F57" s="50"/>
      <c r="G57" s="50"/>
      <c r="H57" s="50"/>
      <c r="I57" s="50"/>
      <c r="J57" s="48"/>
      <c r="K57" s="86">
        <f t="shared" si="4"/>
        <v>0</v>
      </c>
      <c r="L57" s="22">
        <v>55</v>
      </c>
      <c r="M57" s="96"/>
      <c r="N57" s="96"/>
      <c r="O57" s="98"/>
      <c r="P57" s="50"/>
      <c r="Q57" s="102"/>
      <c r="R57" s="50"/>
      <c r="S57" s="48"/>
      <c r="T57" s="74">
        <f t="shared" si="2"/>
        <v>0</v>
      </c>
    </row>
    <row r="58" spans="1:20">
      <c r="A58" s="22">
        <v>56</v>
      </c>
      <c r="B58" s="96"/>
      <c r="C58" s="96"/>
      <c r="D58" s="98"/>
      <c r="E58" s="102"/>
      <c r="F58" s="50"/>
      <c r="G58" s="50"/>
      <c r="H58" s="50"/>
      <c r="I58" s="50"/>
      <c r="J58" s="48"/>
      <c r="K58" s="86">
        <f t="shared" si="4"/>
        <v>0</v>
      </c>
      <c r="L58" s="22">
        <v>56</v>
      </c>
      <c r="M58" s="96"/>
      <c r="N58" s="96"/>
      <c r="O58" s="98"/>
      <c r="P58" s="50"/>
      <c r="Q58" s="102"/>
      <c r="R58" s="50"/>
      <c r="S58" s="48"/>
      <c r="T58" s="74">
        <f t="shared" si="2"/>
        <v>0</v>
      </c>
    </row>
    <row r="59" spans="1:20">
      <c r="A59" s="22">
        <v>57</v>
      </c>
      <c r="B59" s="96"/>
      <c r="C59" s="96"/>
      <c r="D59" s="98"/>
      <c r="E59" s="102"/>
      <c r="F59" s="50"/>
      <c r="G59" s="50"/>
      <c r="H59" s="50"/>
      <c r="I59" s="50"/>
      <c r="J59" s="48"/>
      <c r="K59" s="86">
        <f t="shared" si="4"/>
        <v>0</v>
      </c>
      <c r="L59" s="22">
        <v>57</v>
      </c>
      <c r="M59" s="96"/>
      <c r="N59" s="96"/>
      <c r="O59" s="98"/>
      <c r="P59" s="50"/>
      <c r="Q59" s="102"/>
      <c r="R59" s="50"/>
      <c r="S59" s="48"/>
      <c r="T59" s="74">
        <f t="shared" si="2"/>
        <v>0</v>
      </c>
    </row>
    <row r="60" spans="1:20">
      <c r="A60" s="22">
        <v>58</v>
      </c>
      <c r="B60" s="96"/>
      <c r="C60" s="96"/>
      <c r="D60" s="98"/>
      <c r="E60" s="102"/>
      <c r="F60" s="50"/>
      <c r="G60" s="50"/>
      <c r="H60" s="50"/>
      <c r="I60" s="50"/>
      <c r="J60" s="48"/>
      <c r="K60" s="86">
        <f t="shared" si="4"/>
        <v>0</v>
      </c>
      <c r="L60" s="22">
        <v>58</v>
      </c>
      <c r="M60" s="96"/>
      <c r="N60" s="96"/>
      <c r="O60" s="98"/>
      <c r="P60" s="50"/>
      <c r="Q60" s="102"/>
      <c r="R60" s="50"/>
      <c r="S60" s="48"/>
      <c r="T60" s="74">
        <f t="shared" si="2"/>
        <v>0</v>
      </c>
    </row>
    <row r="61" spans="1:20">
      <c r="A61" s="22">
        <v>59</v>
      </c>
      <c r="B61" s="96"/>
      <c r="C61" s="96"/>
      <c r="D61" s="98"/>
      <c r="E61" s="102"/>
      <c r="F61" s="50"/>
      <c r="G61" s="50"/>
      <c r="H61" s="50"/>
      <c r="I61" s="50"/>
      <c r="J61" s="48"/>
      <c r="K61" s="86">
        <f t="shared" si="4"/>
        <v>0</v>
      </c>
      <c r="L61" s="22">
        <v>59</v>
      </c>
      <c r="M61" s="96"/>
      <c r="N61" s="96"/>
      <c r="O61" s="98"/>
      <c r="P61" s="50"/>
      <c r="Q61" s="102"/>
      <c r="R61" s="50"/>
      <c r="S61" s="48"/>
      <c r="T61" s="74">
        <f t="shared" si="2"/>
        <v>0</v>
      </c>
    </row>
    <row r="62" spans="1:20">
      <c r="A62" s="22">
        <v>60</v>
      </c>
      <c r="B62" s="96"/>
      <c r="C62" s="96"/>
      <c r="D62" s="98"/>
      <c r="E62" s="102"/>
      <c r="F62" s="50"/>
      <c r="G62" s="50"/>
      <c r="H62" s="50"/>
      <c r="I62" s="50"/>
      <c r="J62" s="48"/>
      <c r="K62" s="86">
        <f t="shared" si="4"/>
        <v>0</v>
      </c>
      <c r="L62" s="22">
        <v>60</v>
      </c>
      <c r="M62" s="96"/>
      <c r="N62" s="96"/>
      <c r="O62" s="98"/>
      <c r="P62" s="50"/>
      <c r="Q62" s="102"/>
      <c r="R62" s="50"/>
      <c r="S62" s="48"/>
      <c r="T62" s="74">
        <f t="shared" si="2"/>
        <v>0</v>
      </c>
    </row>
    <row r="63" spans="1:20">
      <c r="A63" s="22">
        <v>61</v>
      </c>
      <c r="B63" s="96"/>
      <c r="C63" s="96"/>
      <c r="D63" s="98"/>
      <c r="E63" s="102"/>
      <c r="F63" s="50"/>
      <c r="G63" s="50"/>
      <c r="H63" s="50"/>
      <c r="I63" s="50"/>
      <c r="J63" s="48"/>
      <c r="K63" s="86">
        <f t="shared" si="4"/>
        <v>0</v>
      </c>
      <c r="L63" s="22">
        <v>61</v>
      </c>
      <c r="M63" s="96"/>
      <c r="N63" s="96"/>
      <c r="O63" s="98"/>
      <c r="P63" s="50"/>
      <c r="Q63" s="102"/>
      <c r="R63" s="50"/>
      <c r="S63" s="48"/>
      <c r="T63" s="74">
        <f t="shared" si="2"/>
        <v>0</v>
      </c>
    </row>
    <row r="64" spans="1:20">
      <c r="A64" s="22">
        <v>62</v>
      </c>
      <c r="B64" s="96"/>
      <c r="C64" s="96"/>
      <c r="D64" s="98"/>
      <c r="E64" s="102"/>
      <c r="F64" s="50"/>
      <c r="G64" s="50"/>
      <c r="H64" s="50"/>
      <c r="I64" s="50"/>
      <c r="J64" s="48"/>
      <c r="K64" s="86">
        <f t="shared" si="4"/>
        <v>0</v>
      </c>
      <c r="L64" s="22">
        <v>62</v>
      </c>
      <c r="M64" s="96"/>
      <c r="N64" s="96"/>
      <c r="O64" s="98"/>
      <c r="P64" s="50"/>
      <c r="Q64" s="102"/>
      <c r="R64" s="50"/>
      <c r="S64" s="48"/>
      <c r="T64" s="74">
        <f t="shared" si="2"/>
        <v>0</v>
      </c>
    </row>
    <row r="65" spans="1:20">
      <c r="A65" s="22">
        <v>63</v>
      </c>
      <c r="B65" s="96"/>
      <c r="C65" s="96"/>
      <c r="D65" s="98"/>
      <c r="E65" s="102"/>
      <c r="F65" s="50"/>
      <c r="G65" s="50"/>
      <c r="H65" s="50"/>
      <c r="I65" s="50"/>
      <c r="J65" s="48"/>
      <c r="K65" s="86">
        <f t="shared" si="4"/>
        <v>0</v>
      </c>
      <c r="L65" s="22">
        <v>63</v>
      </c>
      <c r="M65" s="96"/>
      <c r="N65" s="96"/>
      <c r="O65" s="98"/>
      <c r="P65" s="50"/>
      <c r="Q65" s="102"/>
      <c r="R65" s="50"/>
      <c r="S65" s="48"/>
      <c r="T65" s="74">
        <f t="shared" si="2"/>
        <v>0</v>
      </c>
    </row>
    <row r="66" spans="1:20">
      <c r="A66" s="22">
        <v>64</v>
      </c>
      <c r="B66" s="96"/>
      <c r="C66" s="96"/>
      <c r="D66" s="98"/>
      <c r="E66" s="102"/>
      <c r="F66" s="50"/>
      <c r="G66" s="50"/>
      <c r="H66" s="50"/>
      <c r="I66" s="50"/>
      <c r="J66" s="48"/>
      <c r="K66" s="86">
        <f t="shared" si="4"/>
        <v>0</v>
      </c>
      <c r="L66" s="22">
        <v>64</v>
      </c>
      <c r="M66" s="96"/>
      <c r="N66" s="96"/>
      <c r="O66" s="98"/>
      <c r="P66" s="50"/>
      <c r="Q66" s="102"/>
      <c r="R66" s="50"/>
      <c r="S66" s="48"/>
      <c r="T66" s="74">
        <f t="shared" si="2"/>
        <v>0</v>
      </c>
    </row>
    <row r="67" spans="1:20">
      <c r="A67" s="22">
        <v>65</v>
      </c>
      <c r="B67" s="96"/>
      <c r="C67" s="96"/>
      <c r="D67" s="98"/>
      <c r="E67" s="102"/>
      <c r="F67" s="50"/>
      <c r="G67" s="50"/>
      <c r="H67" s="50"/>
      <c r="I67" s="50"/>
      <c r="J67" s="48"/>
      <c r="K67" s="86">
        <f t="shared" si="4"/>
        <v>0</v>
      </c>
      <c r="L67" s="22">
        <v>65</v>
      </c>
      <c r="M67" s="96"/>
      <c r="N67" s="96"/>
      <c r="O67" s="98"/>
      <c r="P67" s="50"/>
      <c r="Q67" s="102"/>
      <c r="R67" s="50"/>
      <c r="S67" s="48"/>
      <c r="T67" s="74">
        <f t="shared" si="2"/>
        <v>0</v>
      </c>
    </row>
    <row r="68" spans="1:20">
      <c r="A68" s="22">
        <v>66</v>
      </c>
      <c r="B68" s="96"/>
      <c r="C68" s="96"/>
      <c r="D68" s="98"/>
      <c r="E68" s="102"/>
      <c r="F68" s="50"/>
      <c r="G68" s="50"/>
      <c r="H68" s="50"/>
      <c r="I68" s="50"/>
      <c r="J68" s="48"/>
      <c r="K68" s="86">
        <f t="shared" si="4"/>
        <v>0</v>
      </c>
      <c r="L68" s="22">
        <v>66</v>
      </c>
      <c r="M68" s="96"/>
      <c r="N68" s="96"/>
      <c r="O68" s="98"/>
      <c r="P68" s="50"/>
      <c r="Q68" s="102"/>
      <c r="R68" s="50"/>
      <c r="S68" s="48"/>
      <c r="T68" s="74">
        <f t="shared" ref="T68:T88" si="5">SUM(P68:S68)</f>
        <v>0</v>
      </c>
    </row>
    <row r="69" spans="1:20">
      <c r="A69" s="22">
        <v>67</v>
      </c>
      <c r="B69" s="96"/>
      <c r="C69" s="96"/>
      <c r="D69" s="96"/>
      <c r="E69" s="102"/>
      <c r="F69" s="50"/>
      <c r="G69" s="50"/>
      <c r="H69" s="50"/>
      <c r="I69" s="50"/>
      <c r="J69" s="48"/>
      <c r="K69" s="86">
        <f t="shared" si="4"/>
        <v>0</v>
      </c>
      <c r="L69" s="22">
        <v>67</v>
      </c>
      <c r="M69" s="96"/>
      <c r="N69" s="96"/>
      <c r="O69" s="96"/>
      <c r="P69" s="50"/>
      <c r="Q69" s="102"/>
      <c r="R69" s="50"/>
      <c r="S69" s="48"/>
      <c r="T69" s="74">
        <f t="shared" si="5"/>
        <v>0</v>
      </c>
    </row>
    <row r="70" spans="1:20">
      <c r="A70" s="22">
        <v>68</v>
      </c>
      <c r="B70" s="96"/>
      <c r="C70" s="96"/>
      <c r="D70" s="96"/>
      <c r="E70" s="102"/>
      <c r="F70" s="50"/>
      <c r="G70" s="50"/>
      <c r="H70" s="50"/>
      <c r="I70" s="50"/>
      <c r="J70" s="48"/>
      <c r="K70" s="86">
        <f t="shared" si="4"/>
        <v>0</v>
      </c>
      <c r="L70" s="22">
        <v>68</v>
      </c>
      <c r="M70" s="96"/>
      <c r="N70" s="96"/>
      <c r="O70" s="96"/>
      <c r="P70" s="50"/>
      <c r="Q70" s="102"/>
      <c r="R70" s="50"/>
      <c r="S70" s="48"/>
      <c r="T70" s="74">
        <f t="shared" si="5"/>
        <v>0</v>
      </c>
    </row>
    <row r="71" spans="1:20">
      <c r="A71" s="22">
        <v>69</v>
      </c>
      <c r="B71" s="96"/>
      <c r="C71" s="96"/>
      <c r="D71" s="96"/>
      <c r="E71" s="102"/>
      <c r="F71" s="50"/>
      <c r="G71" s="50"/>
      <c r="H71" s="50"/>
      <c r="I71" s="50"/>
      <c r="J71" s="48"/>
      <c r="K71" s="86">
        <f t="shared" si="4"/>
        <v>0</v>
      </c>
      <c r="L71" s="22">
        <v>69</v>
      </c>
      <c r="M71" s="96"/>
      <c r="N71" s="96"/>
      <c r="O71" s="96"/>
      <c r="P71" s="50"/>
      <c r="Q71" s="102"/>
      <c r="R71" s="50"/>
      <c r="S71" s="48"/>
      <c r="T71" s="74">
        <f t="shared" si="5"/>
        <v>0</v>
      </c>
    </row>
    <row r="72" spans="1:20">
      <c r="A72" s="22">
        <v>70</v>
      </c>
      <c r="B72" s="96"/>
      <c r="C72" s="96"/>
      <c r="D72" s="96"/>
      <c r="E72" s="102"/>
      <c r="F72" s="50"/>
      <c r="G72" s="50"/>
      <c r="H72" s="50"/>
      <c r="I72" s="50"/>
      <c r="J72" s="48"/>
      <c r="K72" s="86">
        <f t="shared" si="4"/>
        <v>0</v>
      </c>
      <c r="L72" s="22">
        <v>70</v>
      </c>
      <c r="M72" s="96"/>
      <c r="N72" s="96"/>
      <c r="O72" s="96"/>
      <c r="P72" s="50"/>
      <c r="Q72" s="102"/>
      <c r="R72" s="50"/>
      <c r="S72" s="48"/>
      <c r="T72" s="74">
        <f t="shared" si="5"/>
        <v>0</v>
      </c>
    </row>
    <row r="73" spans="1:20">
      <c r="A73" s="22">
        <v>71</v>
      </c>
      <c r="B73" s="96"/>
      <c r="C73" s="96"/>
      <c r="D73" s="96"/>
      <c r="E73" s="102"/>
      <c r="F73" s="50"/>
      <c r="G73" s="50"/>
      <c r="H73" s="50"/>
      <c r="I73" s="50"/>
      <c r="J73" s="48"/>
      <c r="K73" s="86">
        <f t="shared" si="4"/>
        <v>0</v>
      </c>
      <c r="L73" s="22">
        <v>71</v>
      </c>
      <c r="M73" s="96"/>
      <c r="N73" s="96"/>
      <c r="O73" s="96"/>
      <c r="P73" s="50"/>
      <c r="Q73" s="102"/>
      <c r="R73" s="50"/>
      <c r="S73" s="48"/>
      <c r="T73" s="74">
        <f t="shared" si="5"/>
        <v>0</v>
      </c>
    </row>
    <row r="74" spans="1:20">
      <c r="A74" s="22">
        <v>72</v>
      </c>
      <c r="B74" s="96"/>
      <c r="C74" s="96"/>
      <c r="D74" s="96"/>
      <c r="E74" s="102"/>
      <c r="F74" s="50"/>
      <c r="G74" s="50"/>
      <c r="H74" s="50"/>
      <c r="I74" s="50"/>
      <c r="J74" s="48"/>
      <c r="K74" s="86">
        <f t="shared" si="4"/>
        <v>0</v>
      </c>
      <c r="L74" s="22">
        <v>72</v>
      </c>
      <c r="M74" s="96"/>
      <c r="N74" s="96"/>
      <c r="O74" s="96"/>
      <c r="P74" s="50"/>
      <c r="Q74" s="102"/>
      <c r="R74" s="50"/>
      <c r="S74" s="48"/>
      <c r="T74" s="74">
        <f t="shared" si="5"/>
        <v>0</v>
      </c>
    </row>
    <row r="75" spans="1:20">
      <c r="A75" s="22">
        <v>73</v>
      </c>
      <c r="B75" s="96"/>
      <c r="C75" s="96"/>
      <c r="D75" s="96"/>
      <c r="E75" s="102"/>
      <c r="F75" s="50"/>
      <c r="G75" s="50"/>
      <c r="H75" s="50"/>
      <c r="I75" s="50"/>
      <c r="J75" s="48"/>
      <c r="K75" s="86">
        <f t="shared" si="4"/>
        <v>0</v>
      </c>
      <c r="L75" s="22">
        <v>73</v>
      </c>
      <c r="M75" s="96"/>
      <c r="N75" s="96"/>
      <c r="O75" s="96"/>
      <c r="P75" s="50"/>
      <c r="Q75" s="102"/>
      <c r="R75" s="50"/>
      <c r="S75" s="48"/>
      <c r="T75" s="74">
        <f t="shared" si="5"/>
        <v>0</v>
      </c>
    </row>
    <row r="76" spans="1:20">
      <c r="A76" s="22">
        <v>74</v>
      </c>
      <c r="B76" s="96"/>
      <c r="C76" s="96"/>
      <c r="D76" s="96"/>
      <c r="E76" s="102"/>
      <c r="F76" s="50"/>
      <c r="G76" s="50"/>
      <c r="H76" s="50"/>
      <c r="I76" s="50"/>
      <c r="J76" s="48"/>
      <c r="K76" s="86">
        <f t="shared" si="4"/>
        <v>0</v>
      </c>
      <c r="L76" s="22">
        <v>74</v>
      </c>
      <c r="M76" s="96"/>
      <c r="N76" s="96"/>
      <c r="O76" s="96"/>
      <c r="P76" s="50"/>
      <c r="Q76" s="102"/>
      <c r="R76" s="50"/>
      <c r="S76" s="48"/>
      <c r="T76" s="74">
        <f t="shared" si="5"/>
        <v>0</v>
      </c>
    </row>
    <row r="77" spans="1:20">
      <c r="A77" s="22">
        <v>75</v>
      </c>
      <c r="B77" s="96"/>
      <c r="C77" s="96"/>
      <c r="D77" s="96"/>
      <c r="E77" s="102"/>
      <c r="F77" s="50"/>
      <c r="G77" s="50"/>
      <c r="H77" s="50"/>
      <c r="I77" s="50"/>
      <c r="J77" s="48"/>
      <c r="K77" s="86">
        <f t="shared" si="4"/>
        <v>0</v>
      </c>
      <c r="L77" s="22">
        <v>75</v>
      </c>
      <c r="M77" s="96"/>
      <c r="N77" s="96"/>
      <c r="O77" s="96"/>
      <c r="P77" s="50"/>
      <c r="Q77" s="102"/>
      <c r="R77" s="50"/>
      <c r="S77" s="48"/>
      <c r="T77" s="74">
        <f t="shared" si="5"/>
        <v>0</v>
      </c>
    </row>
    <row r="78" spans="1:20">
      <c r="A78" s="22">
        <v>76</v>
      </c>
      <c r="B78" s="96"/>
      <c r="C78" s="96"/>
      <c r="D78" s="96"/>
      <c r="E78" s="102"/>
      <c r="F78" s="50"/>
      <c r="G78" s="50"/>
      <c r="H78" s="50"/>
      <c r="I78" s="50"/>
      <c r="J78" s="48"/>
      <c r="K78" s="86">
        <f t="shared" si="4"/>
        <v>0</v>
      </c>
      <c r="L78" s="22">
        <v>76</v>
      </c>
      <c r="M78" s="96"/>
      <c r="N78" s="96"/>
      <c r="O78" s="96"/>
      <c r="P78" s="50"/>
      <c r="Q78" s="102"/>
      <c r="R78" s="50"/>
      <c r="S78" s="48"/>
      <c r="T78" s="74">
        <f t="shared" si="5"/>
        <v>0</v>
      </c>
    </row>
    <row r="79" spans="1:20">
      <c r="A79" s="22">
        <v>77</v>
      </c>
      <c r="B79" s="96"/>
      <c r="C79" s="96"/>
      <c r="D79" s="96"/>
      <c r="E79" s="102"/>
      <c r="F79" s="50"/>
      <c r="G79" s="50"/>
      <c r="H79" s="50"/>
      <c r="I79" s="50"/>
      <c r="J79" s="48"/>
      <c r="K79" s="86">
        <f t="shared" si="4"/>
        <v>0</v>
      </c>
      <c r="L79" s="22">
        <v>77</v>
      </c>
      <c r="M79" s="96"/>
      <c r="N79" s="96"/>
      <c r="O79" s="96"/>
      <c r="P79" s="50"/>
      <c r="Q79" s="102"/>
      <c r="R79" s="50"/>
      <c r="S79" s="48"/>
      <c r="T79" s="74">
        <f t="shared" si="5"/>
        <v>0</v>
      </c>
    </row>
    <row r="80" spans="1:20">
      <c r="A80" s="22">
        <v>78</v>
      </c>
      <c r="B80" s="96"/>
      <c r="C80" s="96"/>
      <c r="D80" s="96"/>
      <c r="E80" s="102"/>
      <c r="F80" s="50"/>
      <c r="G80" s="50"/>
      <c r="H80" s="50"/>
      <c r="I80" s="50"/>
      <c r="J80" s="48"/>
      <c r="K80" s="86">
        <f t="shared" si="4"/>
        <v>0</v>
      </c>
      <c r="L80" s="22">
        <v>78</v>
      </c>
      <c r="M80" s="96"/>
      <c r="N80" s="96"/>
      <c r="O80" s="96"/>
      <c r="P80" s="50"/>
      <c r="Q80" s="102"/>
      <c r="R80" s="50"/>
      <c r="S80" s="48"/>
      <c r="T80" s="74">
        <f t="shared" si="5"/>
        <v>0</v>
      </c>
    </row>
    <row r="81" spans="1:20">
      <c r="A81" s="22">
        <v>79</v>
      </c>
      <c r="B81" s="96"/>
      <c r="C81" s="96"/>
      <c r="D81" s="96"/>
      <c r="E81" s="102"/>
      <c r="F81" s="50"/>
      <c r="G81" s="50"/>
      <c r="H81" s="50"/>
      <c r="I81" s="50"/>
      <c r="J81" s="48"/>
      <c r="K81" s="86">
        <f t="shared" si="4"/>
        <v>0</v>
      </c>
      <c r="L81" s="22">
        <v>79</v>
      </c>
      <c r="M81" s="96"/>
      <c r="N81" s="96"/>
      <c r="O81" s="96"/>
      <c r="P81" s="50"/>
      <c r="Q81" s="102"/>
      <c r="R81" s="50"/>
      <c r="S81" s="48"/>
      <c r="T81" s="74">
        <f t="shared" si="5"/>
        <v>0</v>
      </c>
    </row>
    <row r="82" spans="1:20">
      <c r="A82" s="22">
        <v>80</v>
      </c>
      <c r="B82" s="96"/>
      <c r="C82" s="96"/>
      <c r="D82" s="96"/>
      <c r="E82" s="102"/>
      <c r="F82" s="50"/>
      <c r="G82" s="50"/>
      <c r="H82" s="50"/>
      <c r="I82" s="50"/>
      <c r="J82" s="48"/>
      <c r="K82" s="86">
        <f t="shared" si="4"/>
        <v>0</v>
      </c>
      <c r="L82" s="22">
        <v>80</v>
      </c>
      <c r="M82" s="96"/>
      <c r="N82" s="96"/>
      <c r="O82" s="96"/>
      <c r="P82" s="50"/>
      <c r="Q82" s="102"/>
      <c r="R82" s="50"/>
      <c r="S82" s="48"/>
      <c r="T82" s="74">
        <f t="shared" si="5"/>
        <v>0</v>
      </c>
    </row>
    <row r="83" spans="1:20">
      <c r="A83" s="22">
        <v>81</v>
      </c>
      <c r="B83" s="96"/>
      <c r="C83" s="96"/>
      <c r="D83" s="96"/>
      <c r="E83" s="102"/>
      <c r="F83" s="50"/>
      <c r="G83" s="50"/>
      <c r="H83" s="50"/>
      <c r="I83" s="50"/>
      <c r="J83" s="48"/>
      <c r="K83" s="86">
        <f t="shared" si="4"/>
        <v>0</v>
      </c>
      <c r="L83" s="22">
        <v>81</v>
      </c>
      <c r="M83" s="96"/>
      <c r="N83" s="96"/>
      <c r="O83" s="96"/>
      <c r="P83" s="50"/>
      <c r="Q83" s="102"/>
      <c r="R83" s="50"/>
      <c r="S83" s="48"/>
      <c r="T83" s="74">
        <f t="shared" si="5"/>
        <v>0</v>
      </c>
    </row>
    <row r="84" spans="1:20">
      <c r="A84" s="22">
        <v>82</v>
      </c>
      <c r="B84" s="96"/>
      <c r="C84" s="96"/>
      <c r="D84" s="96"/>
      <c r="E84" s="102"/>
      <c r="F84" s="50"/>
      <c r="G84" s="50"/>
      <c r="H84" s="50"/>
      <c r="I84" s="50"/>
      <c r="J84" s="48"/>
      <c r="K84" s="86">
        <f t="shared" si="4"/>
        <v>0</v>
      </c>
      <c r="L84" s="22">
        <v>82</v>
      </c>
      <c r="M84" s="96"/>
      <c r="N84" s="96"/>
      <c r="O84" s="96"/>
      <c r="P84" s="50"/>
      <c r="Q84" s="102"/>
      <c r="R84" s="50"/>
      <c r="S84" s="48"/>
      <c r="T84" s="74">
        <f t="shared" si="5"/>
        <v>0</v>
      </c>
    </row>
    <row r="85" spans="1:20">
      <c r="A85" s="22">
        <v>83</v>
      </c>
      <c r="B85" s="96"/>
      <c r="C85" s="96"/>
      <c r="D85" s="96"/>
      <c r="E85" s="102"/>
      <c r="F85" s="50"/>
      <c r="G85" s="50"/>
      <c r="H85" s="50"/>
      <c r="I85" s="50"/>
      <c r="J85" s="48"/>
      <c r="K85" s="86">
        <f t="shared" si="4"/>
        <v>0</v>
      </c>
      <c r="L85" s="22">
        <v>83</v>
      </c>
      <c r="M85" s="96"/>
      <c r="N85" s="96"/>
      <c r="O85" s="96"/>
      <c r="P85" s="50"/>
      <c r="Q85" s="102"/>
      <c r="R85" s="50"/>
      <c r="S85" s="48"/>
      <c r="T85" s="74">
        <f t="shared" si="5"/>
        <v>0</v>
      </c>
    </row>
    <row r="86" spans="1:20">
      <c r="A86" s="22">
        <v>84</v>
      </c>
      <c r="B86" s="96"/>
      <c r="C86" s="96"/>
      <c r="D86" s="96"/>
      <c r="E86" s="102"/>
      <c r="F86" s="50"/>
      <c r="G86" s="50"/>
      <c r="H86" s="50"/>
      <c r="I86" s="50"/>
      <c r="J86" s="48"/>
      <c r="K86" s="86">
        <f t="shared" si="4"/>
        <v>0</v>
      </c>
      <c r="L86" s="22">
        <v>84</v>
      </c>
      <c r="M86" s="96"/>
      <c r="N86" s="96"/>
      <c r="O86" s="96"/>
      <c r="P86" s="50"/>
      <c r="Q86" s="102"/>
      <c r="R86" s="50"/>
      <c r="S86" s="48"/>
      <c r="T86" s="74">
        <f t="shared" si="5"/>
        <v>0</v>
      </c>
    </row>
    <row r="87" spans="1:20">
      <c r="A87" s="22">
        <v>85</v>
      </c>
      <c r="B87" s="96"/>
      <c r="C87" s="96"/>
      <c r="D87" s="96"/>
      <c r="E87" s="102"/>
      <c r="F87" s="50"/>
      <c r="G87" s="50"/>
      <c r="H87" s="50"/>
      <c r="I87" s="50"/>
      <c r="J87" s="48"/>
      <c r="K87" s="86">
        <f t="shared" si="4"/>
        <v>0</v>
      </c>
      <c r="L87" s="22">
        <v>85</v>
      </c>
      <c r="M87" s="96"/>
      <c r="N87" s="96"/>
      <c r="O87" s="96"/>
      <c r="P87" s="50"/>
      <c r="Q87" s="102"/>
      <c r="R87" s="50"/>
      <c r="S87" s="48"/>
      <c r="T87" s="74">
        <f t="shared" si="5"/>
        <v>0</v>
      </c>
    </row>
    <row r="88" spans="1:20">
      <c r="A88" s="22">
        <v>86</v>
      </c>
      <c r="B88" s="96"/>
      <c r="C88" s="96"/>
      <c r="D88" s="96"/>
      <c r="E88" s="102"/>
      <c r="F88" s="50"/>
      <c r="G88" s="50"/>
      <c r="H88" s="50"/>
      <c r="I88" s="50"/>
      <c r="J88" s="48"/>
      <c r="K88" s="86">
        <f t="shared" si="4"/>
        <v>0</v>
      </c>
      <c r="L88" s="22">
        <v>86</v>
      </c>
      <c r="M88" s="96"/>
      <c r="N88" s="96"/>
      <c r="O88" s="96"/>
      <c r="P88" s="50"/>
      <c r="Q88" s="102"/>
      <c r="R88" s="50"/>
      <c r="S88" s="48"/>
      <c r="T88" s="74">
        <f t="shared" si="5"/>
        <v>0</v>
      </c>
    </row>
    <row r="89" spans="1:20">
      <c r="A89" s="22">
        <v>87</v>
      </c>
      <c r="B89" s="96"/>
      <c r="C89" s="96"/>
      <c r="D89" s="96"/>
      <c r="E89" s="102"/>
      <c r="F89" s="50"/>
      <c r="G89" s="50"/>
      <c r="H89" s="50"/>
      <c r="I89" s="50"/>
      <c r="J89" s="48"/>
      <c r="K89" s="86">
        <f t="shared" si="4"/>
        <v>0</v>
      </c>
      <c r="L89" s="22">
        <v>87</v>
      </c>
      <c r="M89" s="96"/>
      <c r="N89" s="96"/>
      <c r="O89" s="96"/>
      <c r="P89" s="50"/>
      <c r="Q89" s="102"/>
      <c r="R89" s="50"/>
      <c r="S89" s="48"/>
      <c r="T89" s="86">
        <f t="shared" ref="T89:T102" si="6">SUM(Q89+S89)</f>
        <v>0</v>
      </c>
    </row>
    <row r="90" spans="1:20">
      <c r="A90" s="22">
        <v>88</v>
      </c>
      <c r="B90" s="96"/>
      <c r="C90" s="96"/>
      <c r="D90" s="96"/>
      <c r="E90" s="102"/>
      <c r="F90" s="50"/>
      <c r="G90" s="50"/>
      <c r="H90" s="50"/>
      <c r="I90" s="50"/>
      <c r="J90" s="48"/>
      <c r="K90" s="86">
        <f t="shared" si="4"/>
        <v>0</v>
      </c>
      <c r="L90" s="22">
        <v>88</v>
      </c>
      <c r="M90" s="96"/>
      <c r="N90" s="96"/>
      <c r="O90" s="96"/>
      <c r="P90" s="50"/>
      <c r="Q90" s="102"/>
      <c r="R90" s="50"/>
      <c r="S90" s="48"/>
      <c r="T90" s="86">
        <f t="shared" si="6"/>
        <v>0</v>
      </c>
    </row>
    <row r="91" spans="1:20">
      <c r="A91" s="22">
        <v>89</v>
      </c>
      <c r="B91" s="96"/>
      <c r="C91" s="96"/>
      <c r="D91" s="96"/>
      <c r="E91" s="102"/>
      <c r="F91" s="50"/>
      <c r="G91" s="50"/>
      <c r="H91" s="50"/>
      <c r="I91" s="50"/>
      <c r="J91" s="48"/>
      <c r="K91" s="86">
        <f t="shared" si="4"/>
        <v>0</v>
      </c>
      <c r="L91" s="22">
        <v>89</v>
      </c>
      <c r="M91" s="96"/>
      <c r="N91" s="96"/>
      <c r="O91" s="96"/>
      <c r="P91" s="50"/>
      <c r="Q91" s="102"/>
      <c r="R91" s="50"/>
      <c r="S91" s="48"/>
      <c r="T91" s="86">
        <f t="shared" si="6"/>
        <v>0</v>
      </c>
    </row>
    <row r="92" spans="1:20">
      <c r="A92" s="22">
        <v>90</v>
      </c>
      <c r="B92" s="96"/>
      <c r="C92" s="96"/>
      <c r="D92" s="96"/>
      <c r="E92" s="102"/>
      <c r="F92" s="50"/>
      <c r="G92" s="50"/>
      <c r="H92" s="50"/>
      <c r="I92" s="50"/>
      <c r="J92" s="48"/>
      <c r="K92" s="86">
        <f t="shared" si="4"/>
        <v>0</v>
      </c>
      <c r="L92" s="22">
        <v>90</v>
      </c>
      <c r="M92" s="96"/>
      <c r="N92" s="96"/>
      <c r="O92" s="96"/>
      <c r="P92" s="50"/>
      <c r="Q92" s="102"/>
      <c r="R92" s="50"/>
      <c r="S92" s="48"/>
      <c r="T92" s="86">
        <f t="shared" si="6"/>
        <v>0</v>
      </c>
    </row>
    <row r="93" spans="1:20">
      <c r="A93" s="22">
        <v>91</v>
      </c>
      <c r="B93" s="96"/>
      <c r="C93" s="96"/>
      <c r="D93" s="96"/>
      <c r="E93" s="102"/>
      <c r="F93" s="50"/>
      <c r="G93" s="50"/>
      <c r="H93" s="50"/>
      <c r="I93" s="50"/>
      <c r="J93" s="48"/>
      <c r="K93" s="86">
        <f t="shared" si="4"/>
        <v>0</v>
      </c>
      <c r="L93" s="22">
        <v>91</v>
      </c>
      <c r="M93" s="96"/>
      <c r="N93" s="96"/>
      <c r="O93" s="96"/>
      <c r="P93" s="50"/>
      <c r="Q93" s="102"/>
      <c r="R93" s="50"/>
      <c r="S93" s="48"/>
      <c r="T93" s="86">
        <f t="shared" si="6"/>
        <v>0</v>
      </c>
    </row>
    <row r="94" spans="1:20">
      <c r="A94" s="22">
        <v>92</v>
      </c>
      <c r="B94" s="96"/>
      <c r="C94" s="96"/>
      <c r="D94" s="96"/>
      <c r="E94" s="102"/>
      <c r="F94" s="50"/>
      <c r="G94" s="50"/>
      <c r="H94" s="50"/>
      <c r="I94" s="50"/>
      <c r="J94" s="48"/>
      <c r="K94" s="86">
        <f t="shared" si="4"/>
        <v>0</v>
      </c>
      <c r="L94" s="22">
        <v>92</v>
      </c>
      <c r="M94" s="96"/>
      <c r="N94" s="96"/>
      <c r="O94" s="96"/>
      <c r="P94" s="50"/>
      <c r="Q94" s="102"/>
      <c r="R94" s="50"/>
      <c r="S94" s="48"/>
      <c r="T94" s="86">
        <f t="shared" si="6"/>
        <v>0</v>
      </c>
    </row>
    <row r="95" spans="1:20">
      <c r="A95" s="22">
        <v>93</v>
      </c>
      <c r="B95" s="96"/>
      <c r="C95" s="96"/>
      <c r="D95" s="96"/>
      <c r="E95" s="102"/>
      <c r="F95" s="50"/>
      <c r="G95" s="50"/>
      <c r="H95" s="50"/>
      <c r="I95" s="50"/>
      <c r="J95" s="48"/>
      <c r="K95" s="86">
        <f t="shared" si="4"/>
        <v>0</v>
      </c>
      <c r="L95" s="22">
        <v>93</v>
      </c>
      <c r="M95" s="96"/>
      <c r="N95" s="96"/>
      <c r="O95" s="96"/>
      <c r="P95" s="50"/>
      <c r="Q95" s="102"/>
      <c r="R95" s="50"/>
      <c r="S95" s="48"/>
      <c r="T95" s="86">
        <f t="shared" si="6"/>
        <v>0</v>
      </c>
    </row>
    <row r="96" spans="1:20" ht="15.75" thickBot="1">
      <c r="A96" s="23">
        <v>94</v>
      </c>
      <c r="B96" s="97"/>
      <c r="C96" s="97"/>
      <c r="D96" s="97"/>
      <c r="E96" s="103"/>
      <c r="F96" s="56"/>
      <c r="G96" s="56"/>
      <c r="H96" s="56"/>
      <c r="I96" s="56"/>
      <c r="J96" s="62"/>
      <c r="K96" s="94">
        <f t="shared" si="4"/>
        <v>0</v>
      </c>
      <c r="L96" s="23">
        <v>94</v>
      </c>
      <c r="M96" s="97"/>
      <c r="N96" s="97"/>
      <c r="O96" s="97"/>
      <c r="P96" s="56"/>
      <c r="Q96" s="103"/>
      <c r="R96" s="56"/>
      <c r="S96" s="62"/>
      <c r="T96" s="94">
        <f t="shared" si="6"/>
        <v>0</v>
      </c>
    </row>
    <row r="97" spans="1:20">
      <c r="A97" s="59">
        <v>95</v>
      </c>
      <c r="B97" s="60"/>
      <c r="C97" s="46"/>
      <c r="D97" s="60"/>
      <c r="E97" s="39"/>
      <c r="F97" s="60"/>
      <c r="G97" s="60"/>
      <c r="H97" s="60"/>
      <c r="I97" s="60"/>
      <c r="J97" s="61"/>
      <c r="K97" s="59">
        <f t="shared" si="4"/>
        <v>0</v>
      </c>
      <c r="L97" s="34">
        <v>95</v>
      </c>
      <c r="M97" s="39"/>
      <c r="N97" s="46"/>
      <c r="O97" s="60"/>
      <c r="P97" s="60"/>
      <c r="Q97" s="39"/>
      <c r="R97" s="60"/>
      <c r="S97" s="61"/>
      <c r="T97" s="34">
        <f t="shared" si="6"/>
        <v>0</v>
      </c>
    </row>
    <row r="98" spans="1:20">
      <c r="A98" s="22">
        <v>96</v>
      </c>
      <c r="B98" s="50"/>
      <c r="C98" s="47"/>
      <c r="D98" s="50"/>
      <c r="E98" s="40"/>
      <c r="F98" s="50"/>
      <c r="G98" s="50"/>
      <c r="H98" s="50"/>
      <c r="I98" s="50"/>
      <c r="J98" s="51"/>
      <c r="K98" s="22">
        <f t="shared" si="4"/>
        <v>0</v>
      </c>
      <c r="L98" s="35">
        <v>96</v>
      </c>
      <c r="M98" s="40"/>
      <c r="N98" s="47"/>
      <c r="O98" s="50"/>
      <c r="P98" s="50"/>
      <c r="Q98" s="40"/>
      <c r="R98" s="50"/>
      <c r="S98" s="51"/>
      <c r="T98" s="35">
        <f t="shared" si="6"/>
        <v>0</v>
      </c>
    </row>
    <row r="99" spans="1:20">
      <c r="A99" s="22">
        <v>97</v>
      </c>
      <c r="B99" s="50"/>
      <c r="C99" s="47"/>
      <c r="D99" s="50"/>
      <c r="E99" s="40"/>
      <c r="F99" s="50"/>
      <c r="G99" s="50"/>
      <c r="H99" s="50"/>
      <c r="I99" s="50"/>
      <c r="J99" s="51"/>
      <c r="K99" s="22">
        <f t="shared" si="4"/>
        <v>0</v>
      </c>
      <c r="L99" s="35">
        <v>97</v>
      </c>
      <c r="M99" s="40"/>
      <c r="N99" s="47"/>
      <c r="O99" s="50"/>
      <c r="P99" s="50"/>
      <c r="Q99" s="40"/>
      <c r="R99" s="50"/>
      <c r="S99" s="51"/>
      <c r="T99" s="35">
        <f t="shared" si="6"/>
        <v>0</v>
      </c>
    </row>
    <row r="100" spans="1:20">
      <c r="A100" s="22">
        <v>98</v>
      </c>
      <c r="B100" s="50"/>
      <c r="C100" s="47"/>
      <c r="D100" s="50"/>
      <c r="E100" s="40"/>
      <c r="F100" s="50"/>
      <c r="G100" s="50"/>
      <c r="H100" s="50"/>
      <c r="I100" s="50"/>
      <c r="J100" s="51"/>
      <c r="K100" s="22">
        <f t="shared" si="4"/>
        <v>0</v>
      </c>
      <c r="L100" s="63">
        <v>98</v>
      </c>
      <c r="M100" s="52"/>
      <c r="N100" s="53"/>
      <c r="O100" s="54"/>
      <c r="P100" s="54"/>
      <c r="Q100" s="52"/>
      <c r="R100" s="54"/>
      <c r="S100" s="55"/>
      <c r="T100" s="35">
        <f t="shared" si="6"/>
        <v>0</v>
      </c>
    </row>
    <row r="101" spans="1:20">
      <c r="A101" s="24">
        <v>99</v>
      </c>
      <c r="B101" s="50"/>
      <c r="C101" s="47"/>
      <c r="D101" s="50"/>
      <c r="E101" s="40"/>
      <c r="F101" s="50"/>
      <c r="G101" s="50"/>
      <c r="H101" s="50"/>
      <c r="I101" s="50"/>
      <c r="J101" s="51"/>
      <c r="K101" s="22">
        <f t="shared" si="4"/>
        <v>0</v>
      </c>
      <c r="L101" s="64">
        <v>99</v>
      </c>
      <c r="M101" s="50"/>
      <c r="N101" s="47"/>
      <c r="O101" s="50"/>
      <c r="P101" s="50"/>
      <c r="Q101" s="40"/>
      <c r="R101" s="50"/>
      <c r="S101" s="51"/>
      <c r="T101" s="35">
        <f t="shared" si="6"/>
        <v>0</v>
      </c>
    </row>
    <row r="102" spans="1:20" ht="15.75" thickBot="1">
      <c r="A102" s="25">
        <v>100</v>
      </c>
      <c r="B102" s="56"/>
      <c r="C102" s="57"/>
      <c r="D102" s="56"/>
      <c r="E102" s="41"/>
      <c r="F102" s="56"/>
      <c r="G102" s="56"/>
      <c r="H102" s="56"/>
      <c r="I102" s="56"/>
      <c r="J102" s="58"/>
      <c r="K102" s="23">
        <f t="shared" si="4"/>
        <v>0</v>
      </c>
      <c r="L102" s="65">
        <v>100</v>
      </c>
      <c r="M102" s="56"/>
      <c r="N102" s="57"/>
      <c r="O102" s="56"/>
      <c r="P102" s="56"/>
      <c r="Q102" s="41"/>
      <c r="R102" s="56"/>
      <c r="S102" s="58"/>
      <c r="T102" s="36">
        <f t="shared" si="6"/>
        <v>0</v>
      </c>
    </row>
  </sheetData>
  <sortState ref="M3:T9">
    <sortCondition descending="1" ref="T3:T9"/>
    <sortCondition descending="1" ref="S3:S9"/>
    <sortCondition descending="1" ref="R3:R9"/>
    <sortCondition descending="1" ref="Q3:Q9"/>
    <sortCondition descending="1" ref="P3:P9"/>
  </sortState>
  <mergeCells count="2">
    <mergeCell ref="A1:K1"/>
    <mergeCell ref="L1:T1"/>
  </mergeCells>
  <pageMargins left="0.33333333333333331" right="0.26041666666666669" top="0.3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X43"/>
  <sheetViews>
    <sheetView view="pageLayout" workbookViewId="0">
      <selection activeCell="L33" sqref="L33"/>
    </sheetView>
  </sheetViews>
  <sheetFormatPr defaultRowHeight="15"/>
  <cols>
    <col min="1" max="1" width="9.140625" customWidth="1"/>
    <col min="2" max="2" width="28.5703125" customWidth="1"/>
    <col min="3" max="3" width="6.5703125" customWidth="1"/>
    <col min="4" max="4" width="5.7109375" customWidth="1"/>
    <col min="5" max="5" width="6.42578125" customWidth="1"/>
    <col min="6" max="6" width="5.42578125" customWidth="1"/>
    <col min="7" max="7" width="5.28515625" customWidth="1"/>
    <col min="8" max="8" width="6" customWidth="1"/>
    <col min="9" max="9" width="6.5703125" customWidth="1"/>
    <col min="10" max="10" width="9.5703125" bestFit="1" customWidth="1"/>
    <col min="12" max="12" width="28.5703125" customWidth="1"/>
    <col min="13" max="13" width="8" customWidth="1"/>
    <col min="14" max="14" width="8.42578125" customWidth="1"/>
    <col min="15" max="15" width="7.42578125" customWidth="1"/>
    <col min="16" max="16" width="7.85546875" customWidth="1"/>
    <col min="17" max="17" width="7" customWidth="1"/>
    <col min="18" max="18" width="9.5703125" bestFit="1" customWidth="1"/>
  </cols>
  <sheetData>
    <row r="1" spans="1:24" ht="19.5" thickBot="1">
      <c r="A1" s="149" t="s">
        <v>107</v>
      </c>
      <c r="B1" s="150"/>
      <c r="C1" s="150"/>
      <c r="D1" s="150"/>
      <c r="E1" s="150"/>
      <c r="F1" s="150"/>
      <c r="G1" s="150"/>
      <c r="H1" s="150"/>
      <c r="I1" s="151"/>
      <c r="J1" s="81"/>
      <c r="K1" s="149" t="s">
        <v>106</v>
      </c>
      <c r="L1" s="150"/>
      <c r="M1" s="150"/>
      <c r="N1" s="150"/>
      <c r="O1" s="150"/>
      <c r="P1" s="150"/>
      <c r="Q1" s="150"/>
      <c r="R1" s="151"/>
    </row>
    <row r="2" spans="1:24" ht="15.75" thickBot="1"/>
    <row r="3" spans="1:24" ht="21.75" thickBot="1">
      <c r="A3" s="152" t="s">
        <v>0</v>
      </c>
      <c r="B3" s="115" t="s">
        <v>112</v>
      </c>
      <c r="C3" s="112"/>
      <c r="D3" s="112"/>
      <c r="E3" s="112"/>
      <c r="F3" s="113"/>
      <c r="G3" s="113"/>
      <c r="H3" s="113"/>
      <c r="I3" s="114"/>
      <c r="J3" s="114"/>
      <c r="K3" s="152" t="s">
        <v>0</v>
      </c>
      <c r="L3" s="115" t="s">
        <v>194</v>
      </c>
      <c r="M3" s="157"/>
      <c r="N3" s="157"/>
      <c r="O3" s="158"/>
      <c r="P3" s="158"/>
      <c r="Q3" s="158"/>
      <c r="R3" s="174"/>
      <c r="S3" s="140"/>
      <c r="T3" s="13"/>
      <c r="U3" s="13"/>
      <c r="V3" s="13"/>
      <c r="W3" s="13"/>
      <c r="X3" s="13"/>
    </row>
    <row r="4" spans="1:24" ht="16.5" thickBot="1">
      <c r="A4" s="153"/>
      <c r="B4" s="28" t="s">
        <v>20</v>
      </c>
      <c r="C4" s="29" t="s">
        <v>18</v>
      </c>
      <c r="D4" s="117" t="s">
        <v>17</v>
      </c>
      <c r="E4" s="117" t="s">
        <v>83</v>
      </c>
      <c r="F4" s="117" t="s">
        <v>84</v>
      </c>
      <c r="G4" s="30" t="s">
        <v>85</v>
      </c>
      <c r="H4" s="31" t="s">
        <v>86</v>
      </c>
      <c r="I4" s="104" t="s">
        <v>16</v>
      </c>
      <c r="J4" s="67"/>
      <c r="K4" s="153"/>
      <c r="L4" s="28" t="s">
        <v>20</v>
      </c>
      <c r="M4" s="29" t="s">
        <v>18</v>
      </c>
      <c r="N4" s="117" t="s">
        <v>17</v>
      </c>
      <c r="O4" s="30" t="s">
        <v>83</v>
      </c>
      <c r="P4" s="31" t="s">
        <v>84</v>
      </c>
      <c r="Q4" s="104" t="s">
        <v>16</v>
      </c>
      <c r="R4" s="136"/>
      <c r="S4" s="13"/>
      <c r="T4" s="13"/>
      <c r="U4" s="13"/>
      <c r="V4" s="13"/>
      <c r="W4" s="13"/>
      <c r="X4" s="13"/>
    </row>
    <row r="5" spans="1:24" ht="16.5" customHeight="1" thickBot="1">
      <c r="A5" s="153"/>
      <c r="B5" s="4" t="s">
        <v>283</v>
      </c>
      <c r="C5" s="61">
        <v>91</v>
      </c>
      <c r="D5" s="118">
        <v>96</v>
      </c>
      <c r="E5" s="118">
        <v>98</v>
      </c>
      <c r="F5" s="118">
        <v>94</v>
      </c>
      <c r="G5" s="118">
        <v>97</v>
      </c>
      <c r="H5" s="39">
        <v>95</v>
      </c>
      <c r="I5" s="105">
        <f>SUM(C5:H5)</f>
        <v>571</v>
      </c>
      <c r="J5" s="109">
        <f>SUM(I5+I6+I7)</f>
        <v>1702</v>
      </c>
      <c r="K5" s="153"/>
      <c r="L5" s="4" t="s">
        <v>191</v>
      </c>
      <c r="M5" s="27">
        <v>95</v>
      </c>
      <c r="N5" s="27">
        <v>98</v>
      </c>
      <c r="O5" s="27">
        <v>98</v>
      </c>
      <c r="P5" s="27">
        <v>98</v>
      </c>
      <c r="Q5" s="105">
        <f>SUM(M5,N5,O5,P5)</f>
        <v>389</v>
      </c>
      <c r="R5" s="171">
        <f>SUM(Q5,Q6,Q7)</f>
        <v>1158</v>
      </c>
      <c r="S5" s="13"/>
      <c r="T5" s="13"/>
      <c r="U5" s="13"/>
      <c r="V5" s="13"/>
      <c r="W5" s="13"/>
      <c r="X5" s="13"/>
    </row>
    <row r="6" spans="1:24" ht="16.5" thickBot="1">
      <c r="A6" s="153"/>
      <c r="B6" s="5" t="s">
        <v>127</v>
      </c>
      <c r="C6" s="61">
        <v>93</v>
      </c>
      <c r="D6" s="118">
        <v>94</v>
      </c>
      <c r="E6" s="118">
        <v>90</v>
      </c>
      <c r="F6" s="118">
        <v>91</v>
      </c>
      <c r="G6" s="118">
        <v>92</v>
      </c>
      <c r="H6" s="39">
        <v>94</v>
      </c>
      <c r="I6" s="105">
        <f>SUM(C6:H6)</f>
        <v>554</v>
      </c>
      <c r="J6" s="110"/>
      <c r="K6" s="153"/>
      <c r="L6" s="5" t="s">
        <v>96</v>
      </c>
      <c r="M6" s="27">
        <v>96</v>
      </c>
      <c r="N6" s="27">
        <v>99</v>
      </c>
      <c r="O6" s="27">
        <v>97</v>
      </c>
      <c r="P6" s="27">
        <v>99</v>
      </c>
      <c r="Q6" s="105">
        <f>SUM(M6,N6,O6,P6)</f>
        <v>391</v>
      </c>
      <c r="R6" s="172"/>
      <c r="S6" s="13"/>
      <c r="T6" s="13"/>
      <c r="U6" s="13"/>
      <c r="V6" s="13"/>
      <c r="W6" s="13"/>
      <c r="X6" s="13"/>
    </row>
    <row r="7" spans="1:24" ht="16.5" thickBot="1">
      <c r="A7" s="154"/>
      <c r="B7" s="6" t="s">
        <v>284</v>
      </c>
      <c r="C7" s="27">
        <v>97</v>
      </c>
      <c r="D7" s="27">
        <v>96</v>
      </c>
      <c r="E7" s="27">
        <v>96</v>
      </c>
      <c r="F7" s="27">
        <v>94</v>
      </c>
      <c r="G7" s="27">
        <v>98</v>
      </c>
      <c r="H7" s="27">
        <v>96</v>
      </c>
      <c r="I7" s="105">
        <f>SUM(C7:H7)</f>
        <v>577</v>
      </c>
      <c r="J7" s="111"/>
      <c r="K7" s="154"/>
      <c r="L7" s="6" t="s">
        <v>238</v>
      </c>
      <c r="M7" s="27">
        <v>89</v>
      </c>
      <c r="N7" s="27">
        <v>96</v>
      </c>
      <c r="O7" s="27">
        <v>95</v>
      </c>
      <c r="P7" s="27">
        <v>98</v>
      </c>
      <c r="Q7" s="105">
        <f>SUM(M7,N7,O7,P7)</f>
        <v>378</v>
      </c>
      <c r="R7" s="173"/>
      <c r="S7" s="13"/>
      <c r="T7" s="13"/>
      <c r="U7" s="13"/>
      <c r="V7" s="13"/>
      <c r="W7" s="13"/>
      <c r="X7" s="13"/>
    </row>
    <row r="8" spans="1:24" ht="15.75" thickBot="1">
      <c r="S8" s="13"/>
      <c r="T8" s="13"/>
      <c r="U8" s="13"/>
      <c r="V8" s="13"/>
      <c r="W8" s="13"/>
      <c r="X8" s="13"/>
    </row>
    <row r="9" spans="1:24" ht="21.75" thickBot="1">
      <c r="A9" s="152" t="s">
        <v>1</v>
      </c>
      <c r="B9" s="115" t="s">
        <v>185</v>
      </c>
      <c r="C9" s="112"/>
      <c r="D9" s="112"/>
      <c r="E9" s="112"/>
      <c r="F9" s="113"/>
      <c r="G9" s="113"/>
      <c r="H9" s="113"/>
      <c r="I9" s="114"/>
      <c r="J9" s="114"/>
      <c r="K9" s="152" t="s">
        <v>1</v>
      </c>
      <c r="L9" s="115" t="s">
        <v>112</v>
      </c>
      <c r="M9" s="157"/>
      <c r="N9" s="157"/>
      <c r="O9" s="158"/>
      <c r="P9" s="158"/>
      <c r="Q9" s="158"/>
      <c r="R9" s="174"/>
      <c r="S9" s="13"/>
      <c r="T9" s="13"/>
      <c r="U9" s="13"/>
      <c r="V9" s="13"/>
      <c r="W9" s="13"/>
      <c r="X9" s="13"/>
    </row>
    <row r="10" spans="1:24" ht="16.5" customHeight="1" thickBot="1">
      <c r="A10" s="153"/>
      <c r="B10" s="28" t="s">
        <v>20</v>
      </c>
      <c r="C10" s="29" t="s">
        <v>18</v>
      </c>
      <c r="D10" s="117" t="s">
        <v>17</v>
      </c>
      <c r="E10" s="117" t="s">
        <v>83</v>
      </c>
      <c r="F10" s="117" t="s">
        <v>84</v>
      </c>
      <c r="G10" s="30" t="s">
        <v>85</v>
      </c>
      <c r="H10" s="31" t="s">
        <v>86</v>
      </c>
      <c r="I10" s="104" t="s">
        <v>16</v>
      </c>
      <c r="J10" s="67"/>
      <c r="K10" s="153"/>
      <c r="L10" s="28" t="s">
        <v>20</v>
      </c>
      <c r="M10" s="29" t="s">
        <v>18</v>
      </c>
      <c r="N10" s="117" t="s">
        <v>17</v>
      </c>
      <c r="O10" s="30" t="s">
        <v>83</v>
      </c>
      <c r="P10" s="31" t="s">
        <v>84</v>
      </c>
      <c r="Q10" s="104" t="s">
        <v>16</v>
      </c>
      <c r="R10" s="136"/>
      <c r="S10" s="13"/>
      <c r="T10" s="13"/>
      <c r="U10" s="13"/>
      <c r="V10" s="13"/>
      <c r="W10" s="13"/>
      <c r="X10" s="13"/>
    </row>
    <row r="11" spans="1:24" ht="15.75" customHeight="1" thickBot="1">
      <c r="A11" s="153"/>
      <c r="B11" s="4" t="s">
        <v>99</v>
      </c>
      <c r="C11" s="27">
        <v>99</v>
      </c>
      <c r="D11" s="27">
        <v>93</v>
      </c>
      <c r="E11" s="27">
        <v>92</v>
      </c>
      <c r="F11" s="27">
        <v>96</v>
      </c>
      <c r="G11" s="27">
        <v>94</v>
      </c>
      <c r="H11" s="27">
        <v>96</v>
      </c>
      <c r="I11" s="105">
        <f>SUM(C11:H11)</f>
        <v>570</v>
      </c>
      <c r="J11" s="109">
        <f>SUM(I11,I12,I13)</f>
        <v>1503</v>
      </c>
      <c r="K11" s="153"/>
      <c r="L11" s="4" t="s">
        <v>205</v>
      </c>
      <c r="M11" s="27">
        <v>98</v>
      </c>
      <c r="N11" s="27">
        <v>96</v>
      </c>
      <c r="O11" s="27">
        <v>97</v>
      </c>
      <c r="P11" s="27">
        <v>96</v>
      </c>
      <c r="Q11" s="105">
        <f>SUM(M11,N11,O11,P11)</f>
        <v>387</v>
      </c>
      <c r="R11" s="171">
        <f>SUM(Q11+Q12+Q13)</f>
        <v>1153</v>
      </c>
      <c r="S11" s="13"/>
      <c r="T11" s="13"/>
      <c r="U11" s="13"/>
      <c r="V11" s="13"/>
      <c r="W11" s="13"/>
      <c r="X11" s="13"/>
    </row>
    <row r="12" spans="1:24" ht="16.5" thickBot="1">
      <c r="A12" s="153"/>
      <c r="B12" s="5" t="s">
        <v>101</v>
      </c>
      <c r="C12" s="27">
        <v>96</v>
      </c>
      <c r="D12" s="27">
        <v>97</v>
      </c>
      <c r="E12" s="27">
        <v>94</v>
      </c>
      <c r="F12" s="27">
        <v>97</v>
      </c>
      <c r="G12" s="27">
        <v>96</v>
      </c>
      <c r="H12" s="27">
        <v>93</v>
      </c>
      <c r="I12" s="105">
        <f>SUM(C12:H12)</f>
        <v>573</v>
      </c>
      <c r="J12" s="110"/>
      <c r="K12" s="153"/>
      <c r="L12" s="5" t="s">
        <v>126</v>
      </c>
      <c r="M12" s="27">
        <v>99</v>
      </c>
      <c r="N12" s="27">
        <v>97</v>
      </c>
      <c r="O12" s="27">
        <v>99</v>
      </c>
      <c r="P12" s="27">
        <v>97</v>
      </c>
      <c r="Q12" s="105">
        <f>SUM(M12,N12,O12,P12)</f>
        <v>392</v>
      </c>
      <c r="R12" s="172"/>
      <c r="S12" s="13"/>
      <c r="T12" s="13"/>
      <c r="U12" s="13"/>
      <c r="V12" s="13"/>
      <c r="W12" s="13"/>
      <c r="X12" s="13"/>
    </row>
    <row r="13" spans="1:24" ht="16.5" thickBot="1">
      <c r="A13" s="154"/>
      <c r="B13" s="6" t="s">
        <v>130</v>
      </c>
      <c r="C13" s="27">
        <v>93</v>
      </c>
      <c r="D13" s="27">
        <v>82</v>
      </c>
      <c r="E13" s="27">
        <v>93</v>
      </c>
      <c r="F13" s="27">
        <v>92</v>
      </c>
      <c r="G13" s="27">
        <v>0</v>
      </c>
      <c r="H13" s="27">
        <v>0</v>
      </c>
      <c r="I13" s="105">
        <f>SUM(C13:H13)</f>
        <v>360</v>
      </c>
      <c r="J13" s="111"/>
      <c r="K13" s="154"/>
      <c r="L13" s="6" t="s">
        <v>110</v>
      </c>
      <c r="M13" s="27">
        <v>98</v>
      </c>
      <c r="N13" s="27">
        <v>93</v>
      </c>
      <c r="O13" s="27">
        <v>91</v>
      </c>
      <c r="P13" s="27">
        <v>92</v>
      </c>
      <c r="Q13" s="105">
        <f>SUM(M13,N13,O13,P13)</f>
        <v>374</v>
      </c>
      <c r="R13" s="173"/>
      <c r="S13" s="13"/>
      <c r="T13" s="13"/>
      <c r="U13" s="13"/>
      <c r="V13" s="13"/>
      <c r="W13" s="13"/>
      <c r="X13" s="13"/>
    </row>
    <row r="14" spans="1:24" ht="15.75" thickBot="1">
      <c r="S14" s="13"/>
      <c r="T14" s="13"/>
      <c r="U14" s="13"/>
      <c r="V14" s="13"/>
      <c r="W14" s="13"/>
      <c r="X14" s="13"/>
    </row>
    <row r="15" spans="1:24" ht="21.75" thickBot="1">
      <c r="A15" s="152" t="s">
        <v>2</v>
      </c>
      <c r="K15" s="152" t="s">
        <v>2</v>
      </c>
      <c r="L15" s="131" t="s">
        <v>102</v>
      </c>
      <c r="M15" s="157"/>
      <c r="N15" s="157"/>
      <c r="O15" s="158"/>
      <c r="P15" s="158"/>
      <c r="Q15" s="158"/>
      <c r="R15" s="174"/>
      <c r="S15" s="13"/>
      <c r="T15" s="13"/>
      <c r="U15" s="13"/>
      <c r="V15" s="13"/>
      <c r="W15" s="13"/>
      <c r="X15" s="13"/>
    </row>
    <row r="16" spans="1:24" ht="16.5" thickBot="1">
      <c r="A16" s="153"/>
      <c r="K16" s="153"/>
      <c r="L16" s="28" t="s">
        <v>20</v>
      </c>
      <c r="M16" s="29" t="s">
        <v>18</v>
      </c>
      <c r="N16" s="117" t="s">
        <v>17</v>
      </c>
      <c r="O16" s="30" t="s">
        <v>83</v>
      </c>
      <c r="P16" s="31" t="s">
        <v>84</v>
      </c>
      <c r="Q16" s="104" t="s">
        <v>16</v>
      </c>
      <c r="R16" s="67"/>
      <c r="S16" s="13"/>
      <c r="T16" s="13"/>
      <c r="U16" s="13"/>
      <c r="V16" s="13"/>
      <c r="W16" s="13"/>
      <c r="X16" s="13"/>
    </row>
    <row r="17" spans="1:24" ht="16.5" customHeight="1" thickBot="1">
      <c r="A17" s="153"/>
      <c r="K17" s="153"/>
      <c r="L17" s="4" t="s">
        <v>103</v>
      </c>
      <c r="M17" s="27">
        <v>95</v>
      </c>
      <c r="N17" s="27">
        <v>93</v>
      </c>
      <c r="O17" s="27">
        <v>94</v>
      </c>
      <c r="P17" s="27">
        <v>88</v>
      </c>
      <c r="Q17" s="105">
        <f>SUM(M17,N17,O17,P17)</f>
        <v>370</v>
      </c>
      <c r="R17" s="153">
        <f>SUM(Q17+Q18+Q19)</f>
        <v>1073</v>
      </c>
      <c r="S17" s="13"/>
      <c r="T17" s="13"/>
      <c r="U17" s="13"/>
      <c r="V17" s="13"/>
      <c r="W17" s="13"/>
      <c r="X17" s="13"/>
    </row>
    <row r="18" spans="1:24" ht="16.5" thickBot="1">
      <c r="A18" s="153"/>
      <c r="K18" s="153"/>
      <c r="L18" s="5" t="s">
        <v>236</v>
      </c>
      <c r="M18" s="27">
        <v>88</v>
      </c>
      <c r="N18" s="27">
        <v>84</v>
      </c>
      <c r="O18" s="27">
        <v>83</v>
      </c>
      <c r="P18" s="27">
        <v>86</v>
      </c>
      <c r="Q18" s="105">
        <f>SUM(M18,N18,O18,P18)</f>
        <v>341</v>
      </c>
      <c r="R18" s="155"/>
      <c r="S18" s="13"/>
      <c r="T18" s="13"/>
      <c r="U18" s="13"/>
      <c r="V18" s="13"/>
      <c r="W18" s="13"/>
      <c r="X18" s="13"/>
    </row>
    <row r="19" spans="1:24" ht="16.5" thickBot="1">
      <c r="A19" s="154"/>
      <c r="K19" s="154"/>
      <c r="L19" s="6" t="s">
        <v>104</v>
      </c>
      <c r="M19" s="27">
        <v>89</v>
      </c>
      <c r="N19" s="27">
        <v>95</v>
      </c>
      <c r="O19" s="27">
        <v>93</v>
      </c>
      <c r="P19" s="27">
        <v>85</v>
      </c>
      <c r="Q19" s="105">
        <f>SUM(M19,N19,O19,P19)</f>
        <v>362</v>
      </c>
      <c r="R19" s="156"/>
      <c r="S19" s="13"/>
      <c r="T19" s="13"/>
      <c r="U19" s="13"/>
      <c r="V19" s="13"/>
      <c r="W19" s="13"/>
      <c r="X19" s="13"/>
    </row>
    <row r="20" spans="1:24" ht="15.75" thickBot="1">
      <c r="S20" s="13"/>
      <c r="T20" s="13"/>
      <c r="U20" s="13"/>
      <c r="V20" s="13"/>
      <c r="W20" s="13"/>
      <c r="X20" s="13"/>
    </row>
    <row r="21" spans="1:24" ht="21.75" thickBot="1">
      <c r="A21" s="152" t="s">
        <v>3</v>
      </c>
      <c r="B21" s="115"/>
      <c r="C21" s="157"/>
      <c r="D21" s="157"/>
      <c r="E21" s="157"/>
      <c r="F21" s="158"/>
      <c r="G21" s="158"/>
      <c r="H21" s="158"/>
      <c r="I21" s="159"/>
      <c r="J21" s="108"/>
      <c r="K21" s="152" t="s">
        <v>3</v>
      </c>
      <c r="L21" s="131" t="s">
        <v>59</v>
      </c>
      <c r="M21" s="157"/>
      <c r="N21" s="157"/>
      <c r="O21" s="158"/>
      <c r="P21" s="158"/>
      <c r="Q21" s="158"/>
      <c r="R21" s="174"/>
      <c r="S21" s="13"/>
      <c r="T21" s="13"/>
      <c r="U21" s="13"/>
      <c r="V21" s="13"/>
      <c r="W21" s="13"/>
      <c r="X21" s="13"/>
    </row>
    <row r="22" spans="1:24" ht="16.5" thickBot="1">
      <c r="A22" s="153"/>
      <c r="B22" s="28" t="s">
        <v>20</v>
      </c>
      <c r="C22" s="29" t="s">
        <v>18</v>
      </c>
      <c r="D22" s="117" t="s">
        <v>17</v>
      </c>
      <c r="E22" s="117" t="s">
        <v>83</v>
      </c>
      <c r="F22" s="117" t="s">
        <v>84</v>
      </c>
      <c r="G22" s="30" t="s">
        <v>85</v>
      </c>
      <c r="H22" s="31" t="s">
        <v>86</v>
      </c>
      <c r="I22" s="104" t="s">
        <v>16</v>
      </c>
      <c r="J22" s="104"/>
      <c r="K22" s="153"/>
      <c r="L22" s="28" t="s">
        <v>20</v>
      </c>
      <c r="M22" s="29" t="s">
        <v>18</v>
      </c>
      <c r="N22" s="117" t="s">
        <v>17</v>
      </c>
      <c r="O22" s="30" t="s">
        <v>83</v>
      </c>
      <c r="P22" s="31" t="s">
        <v>84</v>
      </c>
      <c r="Q22" s="104" t="s">
        <v>16</v>
      </c>
      <c r="R22" s="67"/>
    </row>
    <row r="23" spans="1:24" ht="16.5" customHeight="1" thickBot="1">
      <c r="A23" s="153"/>
      <c r="B23" s="4"/>
      <c r="C23" s="1"/>
      <c r="D23" s="1"/>
      <c r="E23" s="1"/>
      <c r="F23" s="1"/>
      <c r="G23" s="14"/>
      <c r="H23" s="42"/>
      <c r="I23" s="105">
        <f>SUM(C23:H23)</f>
        <v>0</v>
      </c>
      <c r="J23" s="153">
        <f>SUM(I23+I24+I25)</f>
        <v>0</v>
      </c>
      <c r="K23" s="153"/>
      <c r="L23" s="4" t="s">
        <v>169</v>
      </c>
      <c r="M23" s="1"/>
      <c r="N23" s="1"/>
      <c r="O23" s="14"/>
      <c r="P23" s="42"/>
      <c r="Q23" s="105">
        <f>SUM(M23,N23,O23,P23)</f>
        <v>0</v>
      </c>
      <c r="R23" s="153">
        <f>SUM(Q23+Q24+Q25)</f>
        <v>761</v>
      </c>
    </row>
    <row r="24" spans="1:24" ht="16.5" thickBot="1">
      <c r="A24" s="153"/>
      <c r="B24" s="5"/>
      <c r="C24" s="2"/>
      <c r="D24" s="2"/>
      <c r="E24" s="2"/>
      <c r="F24" s="2"/>
      <c r="G24" s="15"/>
      <c r="H24" s="43"/>
      <c r="I24" s="105">
        <f>SUM(C24:H24)</f>
        <v>0</v>
      </c>
      <c r="J24" s="155"/>
      <c r="K24" s="153"/>
      <c r="L24" s="5" t="s">
        <v>69</v>
      </c>
      <c r="M24" s="27">
        <v>99</v>
      </c>
      <c r="N24" s="27">
        <v>100</v>
      </c>
      <c r="O24" s="27">
        <v>98</v>
      </c>
      <c r="P24" s="27">
        <v>99</v>
      </c>
      <c r="Q24" s="105">
        <f>SUM(M24,N24,O24,P24)</f>
        <v>396</v>
      </c>
      <c r="R24" s="155"/>
    </row>
    <row r="25" spans="1:24" ht="16.5" thickBot="1">
      <c r="A25" s="154"/>
      <c r="B25" s="6"/>
      <c r="C25" s="3"/>
      <c r="D25" s="3"/>
      <c r="E25" s="3"/>
      <c r="F25" s="3"/>
      <c r="G25" s="16"/>
      <c r="H25" s="44"/>
      <c r="I25" s="105">
        <f>SUM(C25:H25)</f>
        <v>0</v>
      </c>
      <c r="J25" s="156"/>
      <c r="K25" s="154"/>
      <c r="L25" s="6" t="s">
        <v>209</v>
      </c>
      <c r="M25" s="27">
        <v>92</v>
      </c>
      <c r="N25" s="27">
        <v>92</v>
      </c>
      <c r="O25" s="27">
        <v>89</v>
      </c>
      <c r="P25" s="27">
        <v>92</v>
      </c>
      <c r="Q25" s="105">
        <f>SUM(M25,N25,O25,P25)</f>
        <v>365</v>
      </c>
      <c r="R25" s="156"/>
    </row>
    <row r="26" spans="1:24" ht="15.75" thickBot="1"/>
    <row r="27" spans="1:24" ht="21.75" thickBot="1">
      <c r="A27" s="152" t="s">
        <v>4</v>
      </c>
      <c r="B27" s="115"/>
      <c r="C27" s="157"/>
      <c r="D27" s="157"/>
      <c r="E27" s="157"/>
      <c r="F27" s="158"/>
      <c r="G27" s="158"/>
      <c r="H27" s="158"/>
      <c r="I27" s="159"/>
      <c r="J27" s="114"/>
      <c r="K27" s="152"/>
      <c r="L27" s="115"/>
      <c r="M27" s="177"/>
      <c r="N27" s="177"/>
      <c r="O27" s="177"/>
      <c r="P27" s="177"/>
      <c r="Q27" s="177"/>
      <c r="R27" s="177"/>
      <c r="S27" s="177"/>
    </row>
    <row r="28" spans="1:24" ht="16.5" thickBot="1">
      <c r="A28" s="153"/>
      <c r="B28" s="28" t="s">
        <v>20</v>
      </c>
      <c r="C28" s="29" t="s">
        <v>18</v>
      </c>
      <c r="D28" s="117" t="s">
        <v>17</v>
      </c>
      <c r="E28" s="117" t="s">
        <v>83</v>
      </c>
      <c r="F28" s="117" t="s">
        <v>84</v>
      </c>
      <c r="G28" s="30" t="s">
        <v>85</v>
      </c>
      <c r="H28" s="31" t="s">
        <v>86</v>
      </c>
      <c r="I28" s="104" t="s">
        <v>16</v>
      </c>
      <c r="J28" s="139"/>
      <c r="K28" s="153"/>
      <c r="L28" s="28"/>
      <c r="M28" s="29"/>
      <c r="N28" s="117"/>
      <c r="O28" s="117"/>
      <c r="P28" s="117"/>
      <c r="Q28" s="104"/>
      <c r="R28" s="67"/>
    </row>
    <row r="29" spans="1:24" ht="16.5" customHeight="1" thickBot="1">
      <c r="A29" s="153"/>
      <c r="B29" s="4"/>
      <c r="C29" s="1"/>
      <c r="D29" s="1"/>
      <c r="E29" s="1"/>
      <c r="F29" s="1"/>
      <c r="G29" s="14"/>
      <c r="H29" s="42"/>
      <c r="I29" s="105">
        <f>SUM(C29:H29)</f>
        <v>0</v>
      </c>
      <c r="J29" s="153">
        <f>SUM(I29+I30+I31)</f>
        <v>0</v>
      </c>
      <c r="K29" s="153"/>
      <c r="L29" s="4"/>
      <c r="M29" s="1"/>
      <c r="N29" s="1"/>
      <c r="O29" s="1"/>
      <c r="P29" s="1"/>
      <c r="Q29" s="105"/>
      <c r="R29" s="153"/>
    </row>
    <row r="30" spans="1:24" ht="16.5" thickBot="1">
      <c r="A30" s="153"/>
      <c r="B30" s="5"/>
      <c r="C30" s="2"/>
      <c r="D30" s="2"/>
      <c r="E30" s="2"/>
      <c r="F30" s="2"/>
      <c r="G30" s="15"/>
      <c r="H30" s="43"/>
      <c r="I30" s="105">
        <f>SUM(C30:H30)</f>
        <v>0</v>
      </c>
      <c r="J30" s="155"/>
      <c r="K30" s="153"/>
      <c r="L30" s="5"/>
      <c r="M30" s="2"/>
      <c r="N30" s="2"/>
      <c r="O30" s="2"/>
      <c r="P30" s="2"/>
      <c r="Q30" s="105"/>
      <c r="R30" s="155"/>
    </row>
    <row r="31" spans="1:24" ht="16.5" thickBot="1">
      <c r="A31" s="154"/>
      <c r="B31" s="6"/>
      <c r="C31" s="3"/>
      <c r="D31" s="3"/>
      <c r="E31" s="3"/>
      <c r="F31" s="3"/>
      <c r="G31" s="16"/>
      <c r="H31" s="44"/>
      <c r="I31" s="105">
        <f>SUM(C31:H31)</f>
        <v>0</v>
      </c>
      <c r="J31" s="156"/>
      <c r="K31" s="154"/>
      <c r="L31" s="6"/>
      <c r="M31" s="3"/>
      <c r="N31" s="3"/>
      <c r="O31" s="3"/>
      <c r="P31" s="3"/>
      <c r="Q31" s="105"/>
      <c r="R31" s="156"/>
    </row>
    <row r="32" spans="1:24" ht="15.75" thickBot="1"/>
    <row r="33" spans="1:19" ht="21.75" thickBot="1">
      <c r="A33" s="152" t="s">
        <v>5</v>
      </c>
      <c r="B33" s="82"/>
      <c r="C33" s="157"/>
      <c r="D33" s="157"/>
      <c r="E33" s="157"/>
      <c r="F33" s="158"/>
      <c r="G33" s="158"/>
      <c r="H33" s="158"/>
      <c r="I33" s="159"/>
      <c r="J33" s="108"/>
      <c r="K33" s="152"/>
    </row>
    <row r="34" spans="1:19" ht="16.5" thickBot="1">
      <c r="A34" s="153"/>
      <c r="B34" s="28" t="s">
        <v>20</v>
      </c>
      <c r="C34" s="29" t="s">
        <v>18</v>
      </c>
      <c r="D34" s="117" t="s">
        <v>17</v>
      </c>
      <c r="E34" s="117" t="s">
        <v>83</v>
      </c>
      <c r="F34" s="117" t="s">
        <v>84</v>
      </c>
      <c r="G34" s="30" t="s">
        <v>85</v>
      </c>
      <c r="H34" s="31" t="s">
        <v>86</v>
      </c>
      <c r="I34" s="104" t="s">
        <v>16</v>
      </c>
      <c r="J34" s="104"/>
      <c r="K34" s="153"/>
    </row>
    <row r="35" spans="1:19" ht="16.5" customHeight="1" thickBot="1">
      <c r="A35" s="153"/>
      <c r="B35" s="4"/>
      <c r="C35" s="1"/>
      <c r="D35" s="1"/>
      <c r="E35" s="1"/>
      <c r="F35" s="1"/>
      <c r="G35" s="14"/>
      <c r="H35" s="42"/>
      <c r="I35" s="105">
        <f>SUM(C35:H35)</f>
        <v>0</v>
      </c>
      <c r="J35" s="153">
        <f>SUM(I35+I36+I37)</f>
        <v>0</v>
      </c>
      <c r="K35" s="153"/>
    </row>
    <row r="36" spans="1:19" ht="16.5" thickBot="1">
      <c r="A36" s="153"/>
      <c r="B36" s="5"/>
      <c r="C36" s="2"/>
      <c r="D36" s="2"/>
      <c r="E36" s="2"/>
      <c r="F36" s="2"/>
      <c r="G36" s="15"/>
      <c r="H36" s="43"/>
      <c r="I36" s="105">
        <f>SUM(C36:H36)</f>
        <v>0</v>
      </c>
      <c r="J36" s="155"/>
      <c r="K36" s="153"/>
    </row>
    <row r="37" spans="1:19" ht="16.5" thickBot="1">
      <c r="A37" s="154"/>
      <c r="B37" s="6"/>
      <c r="C37" s="3"/>
      <c r="D37" s="3"/>
      <c r="E37" s="3"/>
      <c r="F37" s="3"/>
      <c r="G37" s="16"/>
      <c r="H37" s="44"/>
      <c r="I37" s="105">
        <f>SUM(C37:H37)</f>
        <v>0</v>
      </c>
      <c r="J37" s="156"/>
      <c r="K37" s="154"/>
    </row>
    <row r="38" spans="1:19" ht="15.75" thickBot="1"/>
    <row r="39" spans="1:19" ht="21.75" thickBot="1">
      <c r="A39" s="152" t="s">
        <v>6</v>
      </c>
      <c r="B39" s="82"/>
      <c r="C39" s="157"/>
      <c r="D39" s="157"/>
      <c r="E39" s="157"/>
      <c r="F39" s="158"/>
      <c r="G39" s="158"/>
      <c r="H39" s="158"/>
      <c r="I39" s="159"/>
      <c r="J39" s="108"/>
      <c r="K39" s="152"/>
      <c r="L39" s="115"/>
      <c r="M39" s="175"/>
      <c r="N39" s="175"/>
      <c r="O39" s="175"/>
      <c r="P39" s="175"/>
      <c r="Q39" s="175"/>
      <c r="R39" s="175"/>
      <c r="S39" s="176"/>
    </row>
    <row r="40" spans="1:19" ht="16.5" thickBot="1">
      <c r="A40" s="153"/>
      <c r="B40" s="28" t="s">
        <v>20</v>
      </c>
      <c r="C40" s="29" t="s">
        <v>18</v>
      </c>
      <c r="D40" s="117" t="s">
        <v>17</v>
      </c>
      <c r="E40" s="117" t="s">
        <v>83</v>
      </c>
      <c r="F40" s="117" t="s">
        <v>84</v>
      </c>
      <c r="G40" s="30" t="s">
        <v>85</v>
      </c>
      <c r="H40" s="31" t="s">
        <v>86</v>
      </c>
      <c r="I40" s="104" t="s">
        <v>16</v>
      </c>
      <c r="J40" s="104"/>
      <c r="K40" s="153"/>
      <c r="L40" s="28"/>
      <c r="M40" s="29"/>
      <c r="N40" s="117"/>
      <c r="O40" s="117"/>
      <c r="P40" s="117"/>
      <c r="Q40" s="104"/>
      <c r="R40" s="67"/>
    </row>
    <row r="41" spans="1:19" ht="16.5" customHeight="1" thickBot="1">
      <c r="A41" s="153"/>
      <c r="B41" s="4"/>
      <c r="C41" s="1"/>
      <c r="D41" s="1"/>
      <c r="E41" s="1"/>
      <c r="F41" s="1"/>
      <c r="G41" s="14"/>
      <c r="H41" s="42"/>
      <c r="I41" s="105">
        <f>SUM(C41:H41)</f>
        <v>0</v>
      </c>
      <c r="J41" s="153">
        <f>SUM(I41+I42+I43)</f>
        <v>0</v>
      </c>
      <c r="K41" s="153"/>
      <c r="L41" s="4"/>
      <c r="M41" s="1"/>
      <c r="N41" s="1"/>
      <c r="O41" s="1"/>
      <c r="P41" s="1"/>
      <c r="Q41" s="105"/>
      <c r="R41" s="153"/>
    </row>
    <row r="42" spans="1:19" ht="16.5" thickBot="1">
      <c r="A42" s="153"/>
      <c r="B42" s="5"/>
      <c r="C42" s="2"/>
      <c r="D42" s="2"/>
      <c r="E42" s="2"/>
      <c r="F42" s="2"/>
      <c r="G42" s="15"/>
      <c r="H42" s="43"/>
      <c r="I42" s="105">
        <f>SUM(C42:H42)</f>
        <v>0</v>
      </c>
      <c r="J42" s="155"/>
      <c r="K42" s="153"/>
      <c r="L42" s="5"/>
      <c r="M42" s="2"/>
      <c r="N42" s="2"/>
      <c r="O42" s="2"/>
      <c r="P42" s="2"/>
      <c r="Q42" s="105"/>
      <c r="R42" s="155"/>
    </row>
    <row r="43" spans="1:19" ht="16.5" thickBot="1">
      <c r="A43" s="154"/>
      <c r="B43" s="6"/>
      <c r="C43" s="3"/>
      <c r="D43" s="3"/>
      <c r="E43" s="3"/>
      <c r="F43" s="3"/>
      <c r="G43" s="16"/>
      <c r="H43" s="44"/>
      <c r="I43" s="105">
        <f>SUM(C43:H43)</f>
        <v>0</v>
      </c>
      <c r="J43" s="156"/>
      <c r="K43" s="154"/>
      <c r="L43" s="6"/>
      <c r="M43" s="3"/>
      <c r="N43" s="3"/>
      <c r="O43" s="3"/>
      <c r="P43" s="3"/>
      <c r="Q43" s="105"/>
      <c r="R43" s="156"/>
    </row>
  </sheetData>
  <mergeCells count="36">
    <mergeCell ref="M27:S27"/>
    <mergeCell ref="R29:R31"/>
    <mergeCell ref="M15:R15"/>
    <mergeCell ref="R17:R19"/>
    <mergeCell ref="A33:A37"/>
    <mergeCell ref="C33:I33"/>
    <mergeCell ref="K33:K37"/>
    <mergeCell ref="M9:R9"/>
    <mergeCell ref="R11:R13"/>
    <mergeCell ref="A21:A25"/>
    <mergeCell ref="C21:I21"/>
    <mergeCell ref="K21:K25"/>
    <mergeCell ref="M21:R21"/>
    <mergeCell ref="R23:R25"/>
    <mergeCell ref="A27:A31"/>
    <mergeCell ref="C27:I27"/>
    <mergeCell ref="K27:K31"/>
    <mergeCell ref="J23:J25"/>
    <mergeCell ref="J29:J31"/>
    <mergeCell ref="J35:J37"/>
    <mergeCell ref="A39:A43"/>
    <mergeCell ref="C39:I39"/>
    <mergeCell ref="K39:K43"/>
    <mergeCell ref="R41:R43"/>
    <mergeCell ref="J41:J43"/>
    <mergeCell ref="M39:S39"/>
    <mergeCell ref="A9:A13"/>
    <mergeCell ref="K9:K13"/>
    <mergeCell ref="A15:A19"/>
    <mergeCell ref="K15:K19"/>
    <mergeCell ref="A1:I1"/>
    <mergeCell ref="K1:R1"/>
    <mergeCell ref="A3:A7"/>
    <mergeCell ref="K3:K7"/>
    <mergeCell ref="R5:R7"/>
    <mergeCell ref="M3:R3"/>
  </mergeCells>
  <pageMargins left="0.7" right="0.7" top="0.44791666666666669" bottom="0.2812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A1:T102"/>
  <sheetViews>
    <sheetView view="pageLayout" topLeftCell="C1" workbookViewId="0">
      <selection activeCell="K22" sqref="K22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9" width="4.85546875" customWidth="1"/>
    <col min="10" max="10" width="5.140625" customWidth="1"/>
    <col min="11" max="11" width="6.42578125" customWidth="1"/>
    <col min="12" max="12" width="6.5703125" customWidth="1"/>
    <col min="13" max="13" width="25.28515625" customWidth="1"/>
    <col min="14" max="14" width="6.7109375" customWidth="1"/>
    <col min="15" max="15" width="22.7109375" customWidth="1"/>
    <col min="16" max="16" width="6.5703125" customWidth="1"/>
    <col min="17" max="19" width="4.85546875" customWidth="1"/>
    <col min="20" max="20" width="6.42578125" customWidth="1"/>
  </cols>
  <sheetData>
    <row r="1" spans="1:20" ht="21.75" thickBot="1">
      <c r="A1" s="165" t="s">
        <v>279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8" t="s">
        <v>280</v>
      </c>
      <c r="M1" s="169"/>
      <c r="N1" s="169"/>
      <c r="O1" s="169"/>
      <c r="P1" s="169"/>
      <c r="Q1" s="169"/>
      <c r="R1" s="169"/>
      <c r="S1" s="169"/>
      <c r="T1" s="170"/>
    </row>
    <row r="2" spans="1:20" ht="15.75" thickBot="1">
      <c r="A2" s="19" t="s">
        <v>26</v>
      </c>
      <c r="B2" s="37" t="s">
        <v>27</v>
      </c>
      <c r="C2" s="19" t="s">
        <v>19</v>
      </c>
      <c r="D2" s="37" t="s">
        <v>28</v>
      </c>
      <c r="E2" s="126" t="s">
        <v>18</v>
      </c>
      <c r="F2" s="120" t="s">
        <v>17</v>
      </c>
      <c r="G2" s="127" t="s">
        <v>83</v>
      </c>
      <c r="H2" s="127" t="s">
        <v>84</v>
      </c>
      <c r="I2" s="128" t="s">
        <v>85</v>
      </c>
      <c r="J2" s="126" t="s">
        <v>86</v>
      </c>
      <c r="K2" s="125" t="s">
        <v>16</v>
      </c>
      <c r="L2" s="9" t="s">
        <v>26</v>
      </c>
      <c r="M2" s="66" t="s">
        <v>27</v>
      </c>
      <c r="N2" s="67" t="s">
        <v>19</v>
      </c>
      <c r="O2" s="9" t="s">
        <v>28</v>
      </c>
      <c r="P2" s="119" t="s">
        <v>18</v>
      </c>
      <c r="Q2" s="119" t="s">
        <v>17</v>
      </c>
      <c r="R2" s="119" t="s">
        <v>83</v>
      </c>
      <c r="S2" s="119" t="s">
        <v>84</v>
      </c>
      <c r="T2" s="85" t="s">
        <v>16</v>
      </c>
    </row>
    <row r="3" spans="1:20">
      <c r="A3" s="59">
        <v>1</v>
      </c>
      <c r="B3" s="27" t="s">
        <v>284</v>
      </c>
      <c r="C3" s="27">
        <v>2008</v>
      </c>
      <c r="D3" s="27" t="s">
        <v>112</v>
      </c>
      <c r="E3" s="27">
        <v>97</v>
      </c>
      <c r="F3" s="27">
        <v>96</v>
      </c>
      <c r="G3" s="27">
        <v>96</v>
      </c>
      <c r="H3" s="27">
        <v>94</v>
      </c>
      <c r="I3" s="27">
        <v>98</v>
      </c>
      <c r="J3" s="27">
        <v>96</v>
      </c>
      <c r="K3" s="74">
        <f>SUM(E3:J3)</f>
        <v>577</v>
      </c>
      <c r="L3" s="21">
        <v>1</v>
      </c>
      <c r="M3" s="27" t="s">
        <v>69</v>
      </c>
      <c r="N3" s="27">
        <v>2006</v>
      </c>
      <c r="O3" s="27" t="s">
        <v>59</v>
      </c>
      <c r="P3" s="27">
        <v>99</v>
      </c>
      <c r="Q3" s="27">
        <v>100</v>
      </c>
      <c r="R3" s="27">
        <v>98</v>
      </c>
      <c r="S3" s="27">
        <v>99</v>
      </c>
      <c r="T3" s="74">
        <f>SUM(P3:S3)</f>
        <v>396</v>
      </c>
    </row>
    <row r="4" spans="1:20">
      <c r="A4" s="22">
        <v>2</v>
      </c>
      <c r="B4" s="27" t="s">
        <v>101</v>
      </c>
      <c r="C4" s="27">
        <v>2008</v>
      </c>
      <c r="D4" s="27" t="s">
        <v>185</v>
      </c>
      <c r="E4" s="27">
        <v>96</v>
      </c>
      <c r="F4" s="27">
        <v>97</v>
      </c>
      <c r="G4" s="27">
        <v>94</v>
      </c>
      <c r="H4" s="27">
        <v>97</v>
      </c>
      <c r="I4" s="27">
        <v>96</v>
      </c>
      <c r="J4" s="27">
        <v>93</v>
      </c>
      <c r="K4" s="74">
        <f>SUM(E4:J4)</f>
        <v>573</v>
      </c>
      <c r="L4" s="22">
        <v>2</v>
      </c>
      <c r="M4" s="27" t="s">
        <v>126</v>
      </c>
      <c r="N4" s="27">
        <v>2007</v>
      </c>
      <c r="O4" s="27" t="s">
        <v>112</v>
      </c>
      <c r="P4" s="27">
        <v>99</v>
      </c>
      <c r="Q4" s="27">
        <v>97</v>
      </c>
      <c r="R4" s="27">
        <v>99</v>
      </c>
      <c r="S4" s="27">
        <v>97</v>
      </c>
      <c r="T4" s="74">
        <f>SUM(P4:S4)</f>
        <v>392</v>
      </c>
    </row>
    <row r="5" spans="1:20">
      <c r="A5" s="22">
        <v>3</v>
      </c>
      <c r="B5" s="147" t="s">
        <v>283</v>
      </c>
      <c r="C5" s="147">
        <v>2008</v>
      </c>
      <c r="D5" s="147" t="s">
        <v>112</v>
      </c>
      <c r="E5" s="27">
        <v>91</v>
      </c>
      <c r="F5" s="27">
        <v>96</v>
      </c>
      <c r="G5" s="27">
        <v>98</v>
      </c>
      <c r="H5" s="27">
        <v>94</v>
      </c>
      <c r="I5" s="27">
        <v>97</v>
      </c>
      <c r="J5" s="27">
        <v>95</v>
      </c>
      <c r="K5" s="74">
        <f>SUM(E5:J5)</f>
        <v>571</v>
      </c>
      <c r="L5" s="22">
        <v>3</v>
      </c>
      <c r="M5" s="27" t="s">
        <v>96</v>
      </c>
      <c r="N5" s="27">
        <v>2006</v>
      </c>
      <c r="O5" s="27" t="s">
        <v>190</v>
      </c>
      <c r="P5" s="27">
        <v>96</v>
      </c>
      <c r="Q5" s="27">
        <v>99</v>
      </c>
      <c r="R5" s="27">
        <v>97</v>
      </c>
      <c r="S5" s="27">
        <v>99</v>
      </c>
      <c r="T5" s="74">
        <f>SUM(P5:S5)</f>
        <v>391</v>
      </c>
    </row>
    <row r="6" spans="1:20">
      <c r="A6" s="22">
        <v>4</v>
      </c>
      <c r="B6" s="27" t="s">
        <v>99</v>
      </c>
      <c r="C6" s="27">
        <v>2007</v>
      </c>
      <c r="D6" s="27" t="s">
        <v>185</v>
      </c>
      <c r="E6" s="27">
        <v>99</v>
      </c>
      <c r="F6" s="27">
        <v>93</v>
      </c>
      <c r="G6" s="27">
        <v>92</v>
      </c>
      <c r="H6" s="27">
        <v>96</v>
      </c>
      <c r="I6" s="27">
        <v>94</v>
      </c>
      <c r="J6" s="27">
        <v>96</v>
      </c>
      <c r="K6" s="74">
        <f>SUM(E6:J6)</f>
        <v>570</v>
      </c>
      <c r="L6" s="22">
        <v>4</v>
      </c>
      <c r="M6" s="27" t="s">
        <v>191</v>
      </c>
      <c r="N6" s="27">
        <v>2009</v>
      </c>
      <c r="O6" s="27" t="s">
        <v>190</v>
      </c>
      <c r="P6" s="27">
        <v>95</v>
      </c>
      <c r="Q6" s="27">
        <v>98</v>
      </c>
      <c r="R6" s="27">
        <v>98</v>
      </c>
      <c r="S6" s="27">
        <v>98</v>
      </c>
      <c r="T6" s="74">
        <f>SUM(P6:S6)</f>
        <v>389</v>
      </c>
    </row>
    <row r="7" spans="1:20">
      <c r="A7" s="22">
        <v>5</v>
      </c>
      <c r="B7" s="27" t="s">
        <v>127</v>
      </c>
      <c r="C7" s="27">
        <v>2008</v>
      </c>
      <c r="D7" s="27" t="s">
        <v>112</v>
      </c>
      <c r="E7" s="27">
        <v>93</v>
      </c>
      <c r="F7" s="27">
        <v>94</v>
      </c>
      <c r="G7" s="27">
        <v>90</v>
      </c>
      <c r="H7" s="27">
        <v>91</v>
      </c>
      <c r="I7" s="27">
        <v>92</v>
      </c>
      <c r="J7" s="27">
        <v>94</v>
      </c>
      <c r="K7" s="74">
        <f>SUM(E7:J7)</f>
        <v>554</v>
      </c>
      <c r="L7" s="22">
        <v>5</v>
      </c>
      <c r="M7" s="27" t="s">
        <v>277</v>
      </c>
      <c r="N7" s="27">
        <v>2007</v>
      </c>
      <c r="O7" s="27" t="s">
        <v>185</v>
      </c>
      <c r="P7" s="27">
        <v>97</v>
      </c>
      <c r="Q7" s="27">
        <v>96</v>
      </c>
      <c r="R7" s="27">
        <v>97</v>
      </c>
      <c r="S7" s="27">
        <v>97</v>
      </c>
      <c r="T7" s="74">
        <f>SUM(P7:S7)</f>
        <v>387</v>
      </c>
    </row>
    <row r="8" spans="1:20">
      <c r="A8" s="22">
        <v>6</v>
      </c>
      <c r="B8" s="27" t="s">
        <v>61</v>
      </c>
      <c r="C8" s="180">
        <v>2006</v>
      </c>
      <c r="D8" s="180" t="s">
        <v>59</v>
      </c>
      <c r="E8" s="27">
        <v>89</v>
      </c>
      <c r="F8" s="27">
        <v>91</v>
      </c>
      <c r="G8" s="27">
        <v>91</v>
      </c>
      <c r="H8" s="27">
        <v>96</v>
      </c>
      <c r="I8" s="27">
        <v>88</v>
      </c>
      <c r="J8" s="27">
        <v>94</v>
      </c>
      <c r="K8" s="74">
        <f>SUM(E8:J8)</f>
        <v>549</v>
      </c>
      <c r="L8" s="22">
        <v>6</v>
      </c>
      <c r="M8" s="27" t="s">
        <v>205</v>
      </c>
      <c r="N8" s="27">
        <v>2007</v>
      </c>
      <c r="O8" s="27" t="s">
        <v>112</v>
      </c>
      <c r="P8" s="27">
        <v>98</v>
      </c>
      <c r="Q8" s="27">
        <v>96</v>
      </c>
      <c r="R8" s="27">
        <v>97</v>
      </c>
      <c r="S8" s="27">
        <v>96</v>
      </c>
      <c r="T8" s="74">
        <f>SUM(P8:S8)</f>
        <v>387</v>
      </c>
    </row>
    <row r="9" spans="1:20">
      <c r="A9" s="22">
        <v>7</v>
      </c>
      <c r="B9" s="27" t="s">
        <v>100</v>
      </c>
      <c r="C9" s="27">
        <v>2009</v>
      </c>
      <c r="D9" s="27" t="s">
        <v>185</v>
      </c>
      <c r="E9" s="27">
        <v>94</v>
      </c>
      <c r="F9" s="27">
        <v>88</v>
      </c>
      <c r="G9" s="27">
        <v>92</v>
      </c>
      <c r="H9" s="27">
        <v>88</v>
      </c>
      <c r="I9" s="27">
        <v>93</v>
      </c>
      <c r="J9" s="27">
        <v>93</v>
      </c>
      <c r="K9" s="74">
        <f>SUM(E9:J9)</f>
        <v>548</v>
      </c>
      <c r="L9" s="22">
        <v>7</v>
      </c>
      <c r="M9" s="27" t="s">
        <v>238</v>
      </c>
      <c r="N9" s="27">
        <v>2008</v>
      </c>
      <c r="O9" s="27" t="s">
        <v>190</v>
      </c>
      <c r="P9" s="27">
        <v>89</v>
      </c>
      <c r="Q9" s="27">
        <v>96</v>
      </c>
      <c r="R9" s="27">
        <v>95</v>
      </c>
      <c r="S9" s="27">
        <v>98</v>
      </c>
      <c r="T9" s="74">
        <f>SUM(P9:S9)</f>
        <v>378</v>
      </c>
    </row>
    <row r="10" spans="1:20">
      <c r="A10" s="22">
        <v>8</v>
      </c>
      <c r="B10" s="27" t="s">
        <v>63</v>
      </c>
      <c r="C10" s="27">
        <v>2009</v>
      </c>
      <c r="D10" s="27" t="s">
        <v>59</v>
      </c>
      <c r="E10" s="27">
        <v>88</v>
      </c>
      <c r="F10" s="27">
        <v>93</v>
      </c>
      <c r="G10" s="27">
        <v>92</v>
      </c>
      <c r="H10" s="27">
        <v>93</v>
      </c>
      <c r="I10" s="27">
        <v>89</v>
      </c>
      <c r="J10" s="27">
        <v>92</v>
      </c>
      <c r="K10" s="74">
        <f>SUM(E10:J10)</f>
        <v>547</v>
      </c>
      <c r="L10" s="22">
        <v>8</v>
      </c>
      <c r="M10" s="27" t="s">
        <v>110</v>
      </c>
      <c r="N10" s="27">
        <v>2008</v>
      </c>
      <c r="O10" s="27" t="s">
        <v>112</v>
      </c>
      <c r="P10" s="27">
        <v>98</v>
      </c>
      <c r="Q10" s="27">
        <v>93</v>
      </c>
      <c r="R10" s="27">
        <v>91</v>
      </c>
      <c r="S10" s="27">
        <v>92</v>
      </c>
      <c r="T10" s="74">
        <f>SUM(P10:S10)</f>
        <v>374</v>
      </c>
    </row>
    <row r="11" spans="1:20">
      <c r="A11" s="22">
        <v>9</v>
      </c>
      <c r="B11" s="27" t="s">
        <v>282</v>
      </c>
      <c r="C11" s="27">
        <v>2008</v>
      </c>
      <c r="D11" s="27" t="s">
        <v>102</v>
      </c>
      <c r="E11" s="27">
        <v>82</v>
      </c>
      <c r="F11" s="27">
        <v>89</v>
      </c>
      <c r="G11" s="27">
        <v>90</v>
      </c>
      <c r="H11" s="27">
        <v>91</v>
      </c>
      <c r="I11" s="27">
        <v>92</v>
      </c>
      <c r="J11" s="27">
        <v>86</v>
      </c>
      <c r="K11" s="74">
        <f>SUM(E11:J11)</f>
        <v>530</v>
      </c>
      <c r="L11" s="22">
        <v>9</v>
      </c>
      <c r="M11" s="27" t="s">
        <v>103</v>
      </c>
      <c r="N11" s="27">
        <v>2006</v>
      </c>
      <c r="O11" s="27" t="s">
        <v>102</v>
      </c>
      <c r="P11" s="27">
        <v>95</v>
      </c>
      <c r="Q11" s="27">
        <v>93</v>
      </c>
      <c r="R11" s="27">
        <v>94</v>
      </c>
      <c r="S11" s="27">
        <v>88</v>
      </c>
      <c r="T11" s="74">
        <f>SUM(P11:S11)</f>
        <v>370</v>
      </c>
    </row>
    <row r="12" spans="1:20">
      <c r="A12" s="22">
        <v>10</v>
      </c>
      <c r="B12" s="27" t="s">
        <v>206</v>
      </c>
      <c r="C12" s="27">
        <v>2010</v>
      </c>
      <c r="D12" s="27" t="s">
        <v>185</v>
      </c>
      <c r="E12" s="27">
        <v>84</v>
      </c>
      <c r="F12" s="27">
        <v>89</v>
      </c>
      <c r="G12" s="27">
        <v>89</v>
      </c>
      <c r="H12" s="27">
        <v>82</v>
      </c>
      <c r="I12" s="27">
        <v>92</v>
      </c>
      <c r="J12" s="27">
        <v>87</v>
      </c>
      <c r="K12" s="74">
        <f>SUM(E12:J12)</f>
        <v>523</v>
      </c>
      <c r="L12" s="22">
        <v>10</v>
      </c>
      <c r="M12" s="27" t="s">
        <v>240</v>
      </c>
      <c r="N12" s="27">
        <v>2009</v>
      </c>
      <c r="O12" s="27" t="s">
        <v>190</v>
      </c>
      <c r="P12" s="27">
        <v>91</v>
      </c>
      <c r="Q12" s="27">
        <v>91</v>
      </c>
      <c r="R12" s="27">
        <v>96</v>
      </c>
      <c r="S12" s="27">
        <v>91</v>
      </c>
      <c r="T12" s="74">
        <f>SUM(P12:S12)</f>
        <v>369</v>
      </c>
    </row>
    <row r="13" spans="1:20">
      <c r="A13" s="22">
        <v>11</v>
      </c>
      <c r="B13" s="27" t="s">
        <v>128</v>
      </c>
      <c r="C13" s="27">
        <v>2011</v>
      </c>
      <c r="D13" s="27" t="s">
        <v>185</v>
      </c>
      <c r="E13" s="27">
        <v>82</v>
      </c>
      <c r="F13" s="27">
        <v>80</v>
      </c>
      <c r="G13" s="27">
        <v>85</v>
      </c>
      <c r="H13" s="27">
        <v>85</v>
      </c>
      <c r="I13" s="27">
        <v>91</v>
      </c>
      <c r="J13" s="27">
        <v>88</v>
      </c>
      <c r="K13" s="74">
        <f>SUM(E13:J13)</f>
        <v>511</v>
      </c>
      <c r="L13" s="22">
        <v>11</v>
      </c>
      <c r="M13" s="27" t="s">
        <v>239</v>
      </c>
      <c r="N13" s="27">
        <v>2010</v>
      </c>
      <c r="O13" s="27" t="s">
        <v>190</v>
      </c>
      <c r="P13" s="27">
        <v>95</v>
      </c>
      <c r="Q13" s="27">
        <v>93</v>
      </c>
      <c r="R13" s="27">
        <v>89</v>
      </c>
      <c r="S13" s="27">
        <v>90</v>
      </c>
      <c r="T13" s="74">
        <f>SUM(P13:S13)</f>
        <v>367</v>
      </c>
    </row>
    <row r="14" spans="1:20">
      <c r="A14" s="22">
        <v>12</v>
      </c>
      <c r="B14" s="27" t="s">
        <v>88</v>
      </c>
      <c r="C14" s="27">
        <v>2009</v>
      </c>
      <c r="D14" s="27" t="s">
        <v>180</v>
      </c>
      <c r="E14" s="27">
        <v>78</v>
      </c>
      <c r="F14" s="27">
        <v>69</v>
      </c>
      <c r="G14" s="27">
        <v>78</v>
      </c>
      <c r="H14" s="27">
        <v>68</v>
      </c>
      <c r="I14" s="27">
        <v>73</v>
      </c>
      <c r="J14" s="27">
        <v>73</v>
      </c>
      <c r="K14" s="74">
        <f>SUM(E14:J14)</f>
        <v>439</v>
      </c>
      <c r="L14" s="22">
        <v>12</v>
      </c>
      <c r="M14" s="27" t="s">
        <v>286</v>
      </c>
      <c r="N14" s="27">
        <v>2007</v>
      </c>
      <c r="O14" s="27" t="s">
        <v>98</v>
      </c>
      <c r="P14" s="27">
        <v>87</v>
      </c>
      <c r="Q14" s="27">
        <v>94</v>
      </c>
      <c r="R14" s="27">
        <v>96</v>
      </c>
      <c r="S14" s="27">
        <v>89</v>
      </c>
      <c r="T14" s="74">
        <f>SUM(P14:S14)</f>
        <v>366</v>
      </c>
    </row>
    <row r="15" spans="1:20">
      <c r="A15" s="22">
        <v>13</v>
      </c>
      <c r="B15" s="60" t="s">
        <v>276</v>
      </c>
      <c r="C15" s="123">
        <v>2013</v>
      </c>
      <c r="D15" s="27" t="s">
        <v>285</v>
      </c>
      <c r="E15" s="61">
        <v>72</v>
      </c>
      <c r="F15" s="118">
        <v>61</v>
      </c>
      <c r="G15" s="118">
        <v>78</v>
      </c>
      <c r="H15" s="118">
        <v>83</v>
      </c>
      <c r="I15" s="118">
        <v>62</v>
      </c>
      <c r="J15" s="39">
        <v>73</v>
      </c>
      <c r="K15" s="74">
        <f>SUM(E15:J15)</f>
        <v>429</v>
      </c>
      <c r="L15" s="22">
        <v>13</v>
      </c>
      <c r="M15" s="27" t="s">
        <v>209</v>
      </c>
      <c r="N15" s="27">
        <v>2010</v>
      </c>
      <c r="O15" s="27" t="s">
        <v>59</v>
      </c>
      <c r="P15" s="27">
        <v>92</v>
      </c>
      <c r="Q15" s="27">
        <v>92</v>
      </c>
      <c r="R15" s="27">
        <v>89</v>
      </c>
      <c r="S15" s="27">
        <v>92</v>
      </c>
      <c r="T15" s="74">
        <f>SUM(P15:S15)</f>
        <v>365</v>
      </c>
    </row>
    <row r="16" spans="1:20">
      <c r="A16" s="22">
        <v>14</v>
      </c>
      <c r="B16" s="27" t="s">
        <v>258</v>
      </c>
      <c r="C16" s="27">
        <v>2009</v>
      </c>
      <c r="D16" s="27" t="s">
        <v>185</v>
      </c>
      <c r="E16" s="61">
        <v>67</v>
      </c>
      <c r="F16" s="118">
        <v>71</v>
      </c>
      <c r="G16" s="118">
        <v>78</v>
      </c>
      <c r="H16" s="118">
        <v>74</v>
      </c>
      <c r="I16" s="118">
        <v>76</v>
      </c>
      <c r="J16" s="39">
        <v>58</v>
      </c>
      <c r="K16" s="74">
        <f>SUM(E16:J16)</f>
        <v>424</v>
      </c>
      <c r="L16" s="22">
        <v>14</v>
      </c>
      <c r="M16" s="27" t="s">
        <v>104</v>
      </c>
      <c r="N16" s="27">
        <v>2008</v>
      </c>
      <c r="O16" s="27" t="s">
        <v>102</v>
      </c>
      <c r="P16" s="27">
        <v>89</v>
      </c>
      <c r="Q16" s="27">
        <v>95</v>
      </c>
      <c r="R16" s="27">
        <v>93</v>
      </c>
      <c r="S16" s="27">
        <v>85</v>
      </c>
      <c r="T16" s="74">
        <f>SUM(P16:S16)</f>
        <v>362</v>
      </c>
    </row>
    <row r="17" spans="1:20">
      <c r="A17" s="22">
        <v>15</v>
      </c>
      <c r="B17" s="60" t="s">
        <v>130</v>
      </c>
      <c r="C17" s="123">
        <v>2007</v>
      </c>
      <c r="D17" s="27" t="s">
        <v>185</v>
      </c>
      <c r="E17" s="27">
        <v>93</v>
      </c>
      <c r="F17" s="27">
        <v>82</v>
      </c>
      <c r="G17" s="27">
        <v>93</v>
      </c>
      <c r="H17" s="27">
        <v>92</v>
      </c>
      <c r="I17" s="27">
        <v>0</v>
      </c>
      <c r="J17" s="27">
        <v>0</v>
      </c>
      <c r="K17" s="74">
        <f>SUM(E17:J17)</f>
        <v>360</v>
      </c>
      <c r="L17" s="22">
        <v>15</v>
      </c>
      <c r="M17" s="27" t="s">
        <v>278</v>
      </c>
      <c r="N17" s="27">
        <v>2008</v>
      </c>
      <c r="O17" s="27" t="s">
        <v>112</v>
      </c>
      <c r="P17" s="27">
        <v>88</v>
      </c>
      <c r="Q17" s="27">
        <v>87</v>
      </c>
      <c r="R17" s="27">
        <v>84</v>
      </c>
      <c r="S17" s="27">
        <v>87</v>
      </c>
      <c r="T17" s="74">
        <f>SUM(P17:S17)</f>
        <v>346</v>
      </c>
    </row>
    <row r="18" spans="1:20">
      <c r="A18" s="22">
        <v>16</v>
      </c>
      <c r="B18" s="60"/>
      <c r="C18" s="123"/>
      <c r="D18" s="27"/>
      <c r="E18" s="61"/>
      <c r="F18" s="118"/>
      <c r="G18" s="118"/>
      <c r="H18" s="118"/>
      <c r="I18" s="118"/>
      <c r="J18" s="39"/>
      <c r="K18" s="74">
        <f t="shared" ref="K3:K22" si="0">SUM(E18:J18)</f>
        <v>0</v>
      </c>
      <c r="L18" s="22">
        <v>16</v>
      </c>
      <c r="M18" s="27" t="s">
        <v>236</v>
      </c>
      <c r="N18" s="27">
        <v>2010</v>
      </c>
      <c r="O18" s="27" t="s">
        <v>102</v>
      </c>
      <c r="P18" s="27">
        <v>88</v>
      </c>
      <c r="Q18" s="27">
        <v>84</v>
      </c>
      <c r="R18" s="27">
        <v>83</v>
      </c>
      <c r="S18" s="27">
        <v>86</v>
      </c>
      <c r="T18" s="74">
        <f>SUM(P18:S18)</f>
        <v>341</v>
      </c>
    </row>
    <row r="19" spans="1:20">
      <c r="A19" s="22">
        <v>17</v>
      </c>
      <c r="B19" s="60"/>
      <c r="C19" s="123"/>
      <c r="D19" s="27"/>
      <c r="E19" s="61"/>
      <c r="F19" s="118"/>
      <c r="G19" s="118"/>
      <c r="H19" s="118"/>
      <c r="I19" s="118"/>
      <c r="J19" s="39"/>
      <c r="K19" s="74">
        <f t="shared" si="0"/>
        <v>0</v>
      </c>
      <c r="L19" s="22">
        <v>17</v>
      </c>
      <c r="M19" s="27" t="s">
        <v>237</v>
      </c>
      <c r="N19" s="27">
        <v>2008</v>
      </c>
      <c r="O19" s="27" t="s">
        <v>102</v>
      </c>
      <c r="P19" s="27">
        <v>81</v>
      </c>
      <c r="Q19" s="27">
        <v>85</v>
      </c>
      <c r="R19" s="27">
        <v>77</v>
      </c>
      <c r="S19" s="27">
        <v>82</v>
      </c>
      <c r="T19" s="74">
        <f>SUM(P19:S19)</f>
        <v>325</v>
      </c>
    </row>
    <row r="20" spans="1:20">
      <c r="A20" s="22">
        <v>18</v>
      </c>
      <c r="B20" s="60"/>
      <c r="C20" s="123"/>
      <c r="D20" s="27"/>
      <c r="E20" s="61"/>
      <c r="F20" s="118"/>
      <c r="G20" s="118"/>
      <c r="H20" s="118"/>
      <c r="I20" s="118"/>
      <c r="J20" s="39"/>
      <c r="K20" s="74">
        <f t="shared" si="0"/>
        <v>0</v>
      </c>
      <c r="L20" s="22">
        <v>18</v>
      </c>
      <c r="M20" s="27"/>
      <c r="N20" s="27"/>
      <c r="O20" s="27"/>
      <c r="P20" s="27"/>
      <c r="Q20" s="27"/>
      <c r="R20" s="27"/>
      <c r="S20" s="27"/>
      <c r="T20" s="74">
        <f t="shared" ref="T16:T26" si="1">SUM(P20:S20)</f>
        <v>0</v>
      </c>
    </row>
    <row r="21" spans="1:20">
      <c r="A21" s="22">
        <v>19</v>
      </c>
      <c r="B21" s="60"/>
      <c r="C21" s="123"/>
      <c r="D21" s="27"/>
      <c r="E21" s="61"/>
      <c r="F21" s="118"/>
      <c r="G21" s="118"/>
      <c r="H21" s="118"/>
      <c r="I21" s="118"/>
      <c r="J21" s="39"/>
      <c r="K21" s="74">
        <f t="shared" si="0"/>
        <v>0</v>
      </c>
      <c r="L21" s="22">
        <v>19</v>
      </c>
      <c r="M21" s="27"/>
      <c r="N21" s="27"/>
      <c r="O21" s="27"/>
      <c r="P21" s="27"/>
      <c r="Q21" s="27"/>
      <c r="R21" s="27"/>
      <c r="S21" s="27"/>
      <c r="T21" s="74">
        <f t="shared" si="1"/>
        <v>0</v>
      </c>
    </row>
    <row r="22" spans="1:20">
      <c r="A22" s="22">
        <v>20</v>
      </c>
      <c r="B22" s="60"/>
      <c r="C22" s="123"/>
      <c r="D22" s="27"/>
      <c r="E22" s="61"/>
      <c r="F22" s="118"/>
      <c r="G22" s="118"/>
      <c r="H22" s="118"/>
      <c r="I22" s="118"/>
      <c r="J22" s="39"/>
      <c r="K22" s="74">
        <f t="shared" si="0"/>
        <v>0</v>
      </c>
      <c r="L22" s="22">
        <v>20</v>
      </c>
      <c r="M22" s="60"/>
      <c r="N22" s="27"/>
      <c r="O22" s="60"/>
      <c r="P22" s="118"/>
      <c r="Q22" s="118"/>
      <c r="R22" s="118"/>
      <c r="S22" s="118"/>
      <c r="T22" s="74">
        <f t="shared" si="1"/>
        <v>0</v>
      </c>
    </row>
    <row r="23" spans="1:20">
      <c r="A23" s="22">
        <v>21</v>
      </c>
      <c r="B23" s="60"/>
      <c r="C23" s="123"/>
      <c r="D23" s="27"/>
      <c r="E23" s="61"/>
      <c r="F23" s="118"/>
      <c r="G23" s="118"/>
      <c r="H23" s="118"/>
      <c r="I23" s="118"/>
      <c r="J23" s="39"/>
      <c r="K23" s="74">
        <f t="shared" ref="K23:K52" si="2">SUM(E23:J23)</f>
        <v>0</v>
      </c>
      <c r="L23" s="22">
        <v>21</v>
      </c>
      <c r="M23" s="60"/>
      <c r="N23" s="27"/>
      <c r="O23" s="60"/>
      <c r="P23" s="118"/>
      <c r="Q23" s="118"/>
      <c r="R23" s="118"/>
      <c r="S23" s="118"/>
      <c r="T23" s="74">
        <f t="shared" si="1"/>
        <v>0</v>
      </c>
    </row>
    <row r="24" spans="1:20">
      <c r="A24" s="22">
        <v>22</v>
      </c>
      <c r="B24" s="60"/>
      <c r="C24" s="123"/>
      <c r="D24" s="27"/>
      <c r="E24" s="61"/>
      <c r="F24" s="118"/>
      <c r="G24" s="118"/>
      <c r="H24" s="118"/>
      <c r="I24" s="118"/>
      <c r="J24" s="39"/>
      <c r="K24" s="74">
        <f t="shared" si="2"/>
        <v>0</v>
      </c>
      <c r="L24" s="22">
        <v>22</v>
      </c>
      <c r="M24" s="60"/>
      <c r="N24" s="27"/>
      <c r="O24" s="60"/>
      <c r="P24" s="118"/>
      <c r="Q24" s="118"/>
      <c r="R24" s="118"/>
      <c r="S24" s="118"/>
      <c r="T24" s="74">
        <f t="shared" si="1"/>
        <v>0</v>
      </c>
    </row>
    <row r="25" spans="1:20">
      <c r="A25" s="22">
        <v>23</v>
      </c>
      <c r="B25" s="60"/>
      <c r="C25" s="123"/>
      <c r="D25" s="27"/>
      <c r="E25" s="61"/>
      <c r="F25" s="118"/>
      <c r="G25" s="118"/>
      <c r="H25" s="118"/>
      <c r="I25" s="118"/>
      <c r="J25" s="39"/>
      <c r="K25" s="74">
        <f t="shared" si="2"/>
        <v>0</v>
      </c>
      <c r="L25" s="22">
        <v>23</v>
      </c>
      <c r="M25" s="60"/>
      <c r="N25" s="27"/>
      <c r="O25" s="60"/>
      <c r="P25" s="118"/>
      <c r="Q25" s="118"/>
      <c r="R25" s="118"/>
      <c r="S25" s="118"/>
      <c r="T25" s="74">
        <f t="shared" si="1"/>
        <v>0</v>
      </c>
    </row>
    <row r="26" spans="1:20">
      <c r="A26" s="22">
        <v>24</v>
      </c>
      <c r="B26" s="60"/>
      <c r="C26" s="123"/>
      <c r="D26" s="27"/>
      <c r="E26" s="61"/>
      <c r="F26" s="118"/>
      <c r="G26" s="118"/>
      <c r="H26" s="118"/>
      <c r="I26" s="118"/>
      <c r="J26" s="39"/>
      <c r="K26" s="74">
        <f t="shared" si="2"/>
        <v>0</v>
      </c>
      <c r="L26" s="22">
        <v>24</v>
      </c>
      <c r="M26" s="60"/>
      <c r="N26" s="27"/>
      <c r="O26" s="60"/>
      <c r="P26" s="118"/>
      <c r="Q26" s="118"/>
      <c r="R26" s="118"/>
      <c r="S26" s="118"/>
      <c r="T26" s="74">
        <f t="shared" si="1"/>
        <v>0</v>
      </c>
    </row>
    <row r="27" spans="1:20">
      <c r="A27" s="22">
        <v>25</v>
      </c>
      <c r="B27" s="60"/>
      <c r="C27" s="123"/>
      <c r="D27" s="27"/>
      <c r="E27" s="61"/>
      <c r="F27" s="118"/>
      <c r="G27" s="118"/>
      <c r="H27" s="118"/>
      <c r="I27" s="118"/>
      <c r="J27" s="39"/>
      <c r="K27" s="74">
        <f t="shared" si="2"/>
        <v>0</v>
      </c>
      <c r="L27" s="22">
        <v>25</v>
      </c>
      <c r="M27" s="60"/>
      <c r="N27" s="27"/>
      <c r="O27" s="60"/>
      <c r="P27" s="118"/>
      <c r="Q27" s="118"/>
      <c r="R27" s="118"/>
      <c r="S27" s="118"/>
      <c r="T27" s="74">
        <f t="shared" ref="T27:T67" si="3">SUM(P27:S27)</f>
        <v>0</v>
      </c>
    </row>
    <row r="28" spans="1:20">
      <c r="A28" s="22">
        <v>26</v>
      </c>
      <c r="B28" s="60"/>
      <c r="C28" s="123"/>
      <c r="D28" s="27"/>
      <c r="E28" s="61"/>
      <c r="F28" s="118"/>
      <c r="G28" s="118"/>
      <c r="H28" s="118"/>
      <c r="I28" s="118"/>
      <c r="J28" s="39"/>
      <c r="K28" s="74">
        <f t="shared" si="2"/>
        <v>0</v>
      </c>
      <c r="L28" s="22">
        <v>26</v>
      </c>
      <c r="M28" s="60"/>
      <c r="N28" s="27"/>
      <c r="O28" s="60"/>
      <c r="P28" s="118"/>
      <c r="Q28" s="118"/>
      <c r="R28" s="118"/>
      <c r="S28" s="118"/>
      <c r="T28" s="74">
        <f t="shared" si="3"/>
        <v>0</v>
      </c>
    </row>
    <row r="29" spans="1:20">
      <c r="A29" s="22">
        <v>27</v>
      </c>
      <c r="B29" s="60"/>
      <c r="C29" s="123"/>
      <c r="D29" s="27"/>
      <c r="E29" s="61"/>
      <c r="F29" s="118"/>
      <c r="G29" s="118"/>
      <c r="H29" s="118"/>
      <c r="I29" s="118"/>
      <c r="J29" s="39"/>
      <c r="K29" s="74">
        <f t="shared" si="2"/>
        <v>0</v>
      </c>
      <c r="L29" s="22">
        <v>27</v>
      </c>
      <c r="M29" s="60"/>
      <c r="N29" s="27"/>
      <c r="O29" s="60"/>
      <c r="P29" s="118"/>
      <c r="Q29" s="118"/>
      <c r="R29" s="118"/>
      <c r="S29" s="118"/>
      <c r="T29" s="74">
        <f t="shared" si="3"/>
        <v>0</v>
      </c>
    </row>
    <row r="30" spans="1:20">
      <c r="A30" s="22">
        <v>28</v>
      </c>
      <c r="B30" s="60"/>
      <c r="C30" s="123"/>
      <c r="D30" s="27"/>
      <c r="E30" s="61"/>
      <c r="F30" s="118"/>
      <c r="G30" s="118"/>
      <c r="H30" s="118"/>
      <c r="I30" s="118"/>
      <c r="J30" s="39"/>
      <c r="K30" s="74">
        <f t="shared" si="2"/>
        <v>0</v>
      </c>
      <c r="L30" s="22">
        <v>28</v>
      </c>
      <c r="M30" s="60"/>
      <c r="N30" s="27"/>
      <c r="O30" s="60"/>
      <c r="P30" s="118"/>
      <c r="Q30" s="118"/>
      <c r="R30" s="118"/>
      <c r="S30" s="118"/>
      <c r="T30" s="74">
        <f t="shared" si="3"/>
        <v>0</v>
      </c>
    </row>
    <row r="31" spans="1:20">
      <c r="A31" s="22">
        <v>29</v>
      </c>
      <c r="B31" s="60"/>
      <c r="C31" s="123"/>
      <c r="D31" s="27"/>
      <c r="E31" s="61"/>
      <c r="F31" s="118"/>
      <c r="G31" s="118"/>
      <c r="H31" s="118"/>
      <c r="I31" s="118"/>
      <c r="J31" s="39"/>
      <c r="K31" s="74">
        <f t="shared" si="2"/>
        <v>0</v>
      </c>
      <c r="L31" s="22">
        <v>29</v>
      </c>
      <c r="M31" s="60"/>
      <c r="N31" s="27"/>
      <c r="O31" s="60"/>
      <c r="P31" s="118"/>
      <c r="Q31" s="118"/>
      <c r="R31" s="118"/>
      <c r="S31" s="118"/>
      <c r="T31" s="74">
        <f t="shared" si="3"/>
        <v>0</v>
      </c>
    </row>
    <row r="32" spans="1:20">
      <c r="A32" s="22">
        <v>30</v>
      </c>
      <c r="B32" s="60"/>
      <c r="C32" s="123"/>
      <c r="D32" s="27"/>
      <c r="E32" s="61"/>
      <c r="F32" s="118"/>
      <c r="G32" s="118"/>
      <c r="H32" s="118"/>
      <c r="I32" s="118"/>
      <c r="J32" s="39"/>
      <c r="K32" s="74">
        <f t="shared" si="2"/>
        <v>0</v>
      </c>
      <c r="L32" s="22">
        <v>30</v>
      </c>
      <c r="M32" s="60"/>
      <c r="N32" s="27"/>
      <c r="O32" s="60"/>
      <c r="P32" s="118"/>
      <c r="Q32" s="118"/>
      <c r="R32" s="118"/>
      <c r="S32" s="118"/>
      <c r="T32" s="74">
        <f t="shared" si="3"/>
        <v>0</v>
      </c>
    </row>
    <row r="33" spans="1:20">
      <c r="A33" s="22">
        <v>31</v>
      </c>
      <c r="B33" s="60"/>
      <c r="C33" s="123"/>
      <c r="D33" s="27"/>
      <c r="E33" s="61"/>
      <c r="F33" s="118"/>
      <c r="G33" s="118"/>
      <c r="H33" s="118"/>
      <c r="I33" s="118"/>
      <c r="J33" s="39"/>
      <c r="K33" s="74">
        <f t="shared" si="2"/>
        <v>0</v>
      </c>
      <c r="L33" s="22">
        <v>31</v>
      </c>
      <c r="M33" s="50"/>
      <c r="N33" s="27"/>
      <c r="O33" s="50"/>
      <c r="P33" s="27"/>
      <c r="Q33" s="27"/>
      <c r="R33" s="27"/>
      <c r="S33" s="27"/>
      <c r="T33" s="74">
        <f t="shared" si="3"/>
        <v>0</v>
      </c>
    </row>
    <row r="34" spans="1:20">
      <c r="A34" s="22">
        <v>32</v>
      </c>
      <c r="B34" s="60"/>
      <c r="C34" s="123"/>
      <c r="D34" s="27"/>
      <c r="E34" s="61"/>
      <c r="F34" s="118"/>
      <c r="G34" s="118"/>
      <c r="H34" s="118"/>
      <c r="I34" s="118"/>
      <c r="J34" s="39"/>
      <c r="K34" s="74">
        <f t="shared" si="2"/>
        <v>0</v>
      </c>
      <c r="L34" s="22">
        <v>32</v>
      </c>
      <c r="M34" s="50"/>
      <c r="N34" s="27"/>
      <c r="O34" s="50"/>
      <c r="P34" s="27"/>
      <c r="Q34" s="27"/>
      <c r="R34" s="27"/>
      <c r="S34" s="27"/>
      <c r="T34" s="74">
        <f t="shared" si="3"/>
        <v>0</v>
      </c>
    </row>
    <row r="35" spans="1:20">
      <c r="A35" s="22">
        <v>33</v>
      </c>
      <c r="B35" s="60"/>
      <c r="C35" s="123"/>
      <c r="D35" s="27"/>
      <c r="E35" s="61"/>
      <c r="F35" s="118"/>
      <c r="G35" s="118"/>
      <c r="H35" s="118"/>
      <c r="I35" s="118"/>
      <c r="J35" s="39"/>
      <c r="K35" s="74">
        <f t="shared" si="2"/>
        <v>0</v>
      </c>
      <c r="L35" s="22">
        <v>33</v>
      </c>
      <c r="M35" s="50"/>
      <c r="N35" s="27"/>
      <c r="O35" s="50"/>
      <c r="P35" s="27"/>
      <c r="Q35" s="27"/>
      <c r="R35" s="27"/>
      <c r="S35" s="27"/>
      <c r="T35" s="74">
        <f t="shared" si="3"/>
        <v>0</v>
      </c>
    </row>
    <row r="36" spans="1:20">
      <c r="A36" s="22">
        <v>34</v>
      </c>
      <c r="B36" s="60"/>
      <c r="C36" s="123"/>
      <c r="D36" s="27"/>
      <c r="E36" s="61"/>
      <c r="F36" s="118"/>
      <c r="G36" s="118"/>
      <c r="H36" s="118"/>
      <c r="I36" s="118"/>
      <c r="J36" s="39"/>
      <c r="K36" s="74">
        <f t="shared" si="2"/>
        <v>0</v>
      </c>
      <c r="L36" s="22">
        <v>34</v>
      </c>
      <c r="M36" s="50"/>
      <c r="N36" s="27"/>
      <c r="O36" s="50"/>
      <c r="P36" s="27"/>
      <c r="Q36" s="27"/>
      <c r="R36" s="27"/>
      <c r="S36" s="27"/>
      <c r="T36" s="74">
        <f t="shared" si="3"/>
        <v>0</v>
      </c>
    </row>
    <row r="37" spans="1:20">
      <c r="A37" s="22">
        <v>35</v>
      </c>
      <c r="B37" s="60"/>
      <c r="C37" s="123"/>
      <c r="D37" s="27"/>
      <c r="E37" s="61"/>
      <c r="F37" s="118"/>
      <c r="G37" s="118"/>
      <c r="H37" s="118"/>
      <c r="I37" s="118"/>
      <c r="J37" s="39"/>
      <c r="K37" s="74">
        <f t="shared" si="2"/>
        <v>0</v>
      </c>
      <c r="L37" s="22">
        <v>35</v>
      </c>
      <c r="M37" s="50"/>
      <c r="N37" s="27"/>
      <c r="O37" s="50"/>
      <c r="P37" s="27"/>
      <c r="Q37" s="27"/>
      <c r="R37" s="27"/>
      <c r="S37" s="27"/>
      <c r="T37" s="74">
        <f t="shared" si="3"/>
        <v>0</v>
      </c>
    </row>
    <row r="38" spans="1:20">
      <c r="A38" s="22">
        <v>36</v>
      </c>
      <c r="B38" s="60"/>
      <c r="C38" s="123"/>
      <c r="D38" s="27"/>
      <c r="E38" s="61"/>
      <c r="F38" s="118"/>
      <c r="G38" s="118"/>
      <c r="H38" s="118"/>
      <c r="I38" s="118"/>
      <c r="J38" s="39"/>
      <c r="K38" s="74">
        <f t="shared" si="2"/>
        <v>0</v>
      </c>
      <c r="L38" s="22">
        <v>36</v>
      </c>
      <c r="M38" s="50"/>
      <c r="N38" s="27"/>
      <c r="O38" s="50"/>
      <c r="P38" s="27"/>
      <c r="Q38" s="27"/>
      <c r="R38" s="27"/>
      <c r="S38" s="27"/>
      <c r="T38" s="74">
        <f t="shared" si="3"/>
        <v>0</v>
      </c>
    </row>
    <row r="39" spans="1:20">
      <c r="A39" s="22">
        <v>37</v>
      </c>
      <c r="B39" s="60"/>
      <c r="C39" s="123"/>
      <c r="D39" s="27"/>
      <c r="E39" s="61"/>
      <c r="F39" s="118"/>
      <c r="G39" s="118"/>
      <c r="H39" s="118"/>
      <c r="I39" s="118"/>
      <c r="J39" s="39"/>
      <c r="K39" s="74">
        <f t="shared" si="2"/>
        <v>0</v>
      </c>
      <c r="L39" s="22">
        <v>37</v>
      </c>
      <c r="M39" s="50"/>
      <c r="N39" s="27"/>
      <c r="O39" s="50"/>
      <c r="P39" s="27"/>
      <c r="Q39" s="27"/>
      <c r="R39" s="27"/>
      <c r="S39" s="27"/>
      <c r="T39" s="74">
        <f t="shared" si="3"/>
        <v>0</v>
      </c>
    </row>
    <row r="40" spans="1:20">
      <c r="A40" s="22">
        <v>38</v>
      </c>
      <c r="B40" s="60"/>
      <c r="C40" s="123"/>
      <c r="D40" s="27"/>
      <c r="E40" s="61"/>
      <c r="F40" s="118"/>
      <c r="G40" s="118"/>
      <c r="H40" s="118"/>
      <c r="I40" s="118"/>
      <c r="J40" s="39"/>
      <c r="K40" s="74">
        <f t="shared" si="2"/>
        <v>0</v>
      </c>
      <c r="L40" s="22">
        <v>38</v>
      </c>
      <c r="M40" s="50"/>
      <c r="N40" s="27"/>
      <c r="O40" s="50"/>
      <c r="P40" s="27"/>
      <c r="Q40" s="27"/>
      <c r="R40" s="27"/>
      <c r="S40" s="27"/>
      <c r="T40" s="74">
        <f t="shared" si="3"/>
        <v>0</v>
      </c>
    </row>
    <row r="41" spans="1:20">
      <c r="A41" s="22">
        <v>39</v>
      </c>
      <c r="B41" s="60"/>
      <c r="C41" s="123"/>
      <c r="D41" s="27"/>
      <c r="E41" s="61"/>
      <c r="F41" s="118"/>
      <c r="G41" s="118"/>
      <c r="H41" s="118"/>
      <c r="I41" s="118"/>
      <c r="J41" s="39"/>
      <c r="K41" s="74">
        <f t="shared" si="2"/>
        <v>0</v>
      </c>
      <c r="L41" s="22">
        <v>39</v>
      </c>
      <c r="M41" s="50"/>
      <c r="N41" s="27"/>
      <c r="O41" s="50"/>
      <c r="P41" s="27"/>
      <c r="Q41" s="27"/>
      <c r="R41" s="27"/>
      <c r="S41" s="27"/>
      <c r="T41" s="74">
        <f t="shared" si="3"/>
        <v>0</v>
      </c>
    </row>
    <row r="42" spans="1:20">
      <c r="A42" s="22">
        <v>40</v>
      </c>
      <c r="B42" s="60"/>
      <c r="C42" s="123"/>
      <c r="D42" s="27"/>
      <c r="E42" s="61"/>
      <c r="F42" s="118"/>
      <c r="G42" s="118"/>
      <c r="H42" s="118"/>
      <c r="I42" s="118"/>
      <c r="J42" s="39"/>
      <c r="K42" s="74">
        <f t="shared" si="2"/>
        <v>0</v>
      </c>
      <c r="L42" s="22">
        <v>40</v>
      </c>
      <c r="M42" s="50"/>
      <c r="N42" s="27"/>
      <c r="O42" s="50"/>
      <c r="P42" s="27"/>
      <c r="Q42" s="27"/>
      <c r="R42" s="27"/>
      <c r="S42" s="27"/>
      <c r="T42" s="74">
        <f t="shared" si="3"/>
        <v>0</v>
      </c>
    </row>
    <row r="43" spans="1:20">
      <c r="A43" s="22">
        <v>41</v>
      </c>
      <c r="B43" s="60"/>
      <c r="C43" s="123"/>
      <c r="D43" s="27"/>
      <c r="E43" s="61"/>
      <c r="F43" s="118"/>
      <c r="G43" s="118"/>
      <c r="H43" s="118"/>
      <c r="I43" s="118"/>
      <c r="J43" s="39"/>
      <c r="K43" s="74">
        <f t="shared" si="2"/>
        <v>0</v>
      </c>
      <c r="L43" s="22">
        <v>41</v>
      </c>
      <c r="M43" s="50"/>
      <c r="N43" s="27"/>
      <c r="O43" s="50"/>
      <c r="P43" s="27"/>
      <c r="Q43" s="27"/>
      <c r="R43" s="27"/>
      <c r="S43" s="27"/>
      <c r="T43" s="74">
        <f t="shared" si="3"/>
        <v>0</v>
      </c>
    </row>
    <row r="44" spans="1:20">
      <c r="A44" s="22">
        <v>42</v>
      </c>
      <c r="B44" s="60"/>
      <c r="C44" s="123"/>
      <c r="D44" s="27"/>
      <c r="E44" s="61"/>
      <c r="F44" s="118"/>
      <c r="G44" s="118"/>
      <c r="H44" s="118"/>
      <c r="I44" s="118"/>
      <c r="J44" s="39"/>
      <c r="K44" s="74">
        <f t="shared" si="2"/>
        <v>0</v>
      </c>
      <c r="L44" s="22">
        <v>42</v>
      </c>
      <c r="M44" s="50"/>
      <c r="N44" s="27"/>
      <c r="O44" s="50"/>
      <c r="P44" s="27"/>
      <c r="Q44" s="27"/>
      <c r="R44" s="27"/>
      <c r="S44" s="27"/>
      <c r="T44" s="74">
        <f t="shared" si="3"/>
        <v>0</v>
      </c>
    </row>
    <row r="45" spans="1:20">
      <c r="A45" s="22">
        <v>43</v>
      </c>
      <c r="B45" s="60"/>
      <c r="C45" s="123"/>
      <c r="D45" s="27"/>
      <c r="E45" s="61"/>
      <c r="F45" s="118"/>
      <c r="G45" s="118"/>
      <c r="H45" s="118"/>
      <c r="I45" s="118"/>
      <c r="J45" s="39"/>
      <c r="K45" s="74">
        <f t="shared" si="2"/>
        <v>0</v>
      </c>
      <c r="L45" s="22">
        <v>43</v>
      </c>
      <c r="M45" s="50"/>
      <c r="N45" s="27"/>
      <c r="O45" s="50"/>
      <c r="P45" s="27"/>
      <c r="Q45" s="27"/>
      <c r="R45" s="27"/>
      <c r="S45" s="27"/>
      <c r="T45" s="74">
        <f t="shared" si="3"/>
        <v>0</v>
      </c>
    </row>
    <row r="46" spans="1:20">
      <c r="A46" s="22">
        <v>44</v>
      </c>
      <c r="B46" s="60"/>
      <c r="C46" s="123"/>
      <c r="D46" s="27"/>
      <c r="E46" s="61"/>
      <c r="F46" s="118"/>
      <c r="G46" s="118"/>
      <c r="H46" s="118"/>
      <c r="I46" s="118"/>
      <c r="J46" s="39"/>
      <c r="K46" s="74">
        <f t="shared" si="2"/>
        <v>0</v>
      </c>
      <c r="L46" s="22">
        <v>44</v>
      </c>
      <c r="M46" s="50"/>
      <c r="N46" s="27"/>
      <c r="O46" s="50"/>
      <c r="P46" s="27"/>
      <c r="Q46" s="27"/>
      <c r="R46" s="27"/>
      <c r="S46" s="27"/>
      <c r="T46" s="74">
        <f t="shared" si="3"/>
        <v>0</v>
      </c>
    </row>
    <row r="47" spans="1:20">
      <c r="A47" s="22">
        <v>45</v>
      </c>
      <c r="B47" s="60"/>
      <c r="C47" s="123"/>
      <c r="D47" s="27"/>
      <c r="E47" s="61"/>
      <c r="F47" s="118"/>
      <c r="G47" s="118"/>
      <c r="H47" s="118"/>
      <c r="I47" s="118"/>
      <c r="J47" s="39"/>
      <c r="K47" s="74">
        <f t="shared" si="2"/>
        <v>0</v>
      </c>
      <c r="L47" s="22">
        <v>45</v>
      </c>
      <c r="M47" s="50"/>
      <c r="N47" s="27"/>
      <c r="O47" s="50"/>
      <c r="P47" s="27"/>
      <c r="Q47" s="27"/>
      <c r="R47" s="27"/>
      <c r="S47" s="27"/>
      <c r="T47" s="74">
        <f t="shared" si="3"/>
        <v>0</v>
      </c>
    </row>
    <row r="48" spans="1:20" ht="15.75" thickBot="1">
      <c r="A48" s="23">
        <v>46</v>
      </c>
      <c r="B48" s="89"/>
      <c r="C48" s="124"/>
      <c r="D48" s="88"/>
      <c r="E48" s="61"/>
      <c r="F48" s="118"/>
      <c r="G48" s="118"/>
      <c r="H48" s="118"/>
      <c r="I48" s="118"/>
      <c r="J48" s="39"/>
      <c r="K48" s="74">
        <f t="shared" si="2"/>
        <v>0</v>
      </c>
      <c r="L48" s="23">
        <v>46</v>
      </c>
      <c r="M48" s="56"/>
      <c r="N48" s="88"/>
      <c r="O48" s="56"/>
      <c r="P48" s="88"/>
      <c r="Q48" s="88"/>
      <c r="R48" s="88"/>
      <c r="S48" s="88"/>
      <c r="T48" s="74">
        <f t="shared" si="3"/>
        <v>0</v>
      </c>
    </row>
    <row r="49" spans="1:20">
      <c r="A49" s="21">
        <v>47</v>
      </c>
      <c r="B49" s="95"/>
      <c r="C49" s="95"/>
      <c r="D49" s="95"/>
      <c r="E49" s="121"/>
      <c r="F49" s="60"/>
      <c r="G49" s="60"/>
      <c r="H49" s="60"/>
      <c r="I49" s="60"/>
      <c r="J49" s="122"/>
      <c r="K49" s="74">
        <f t="shared" si="2"/>
        <v>0</v>
      </c>
      <c r="L49" s="21">
        <v>47</v>
      </c>
      <c r="M49" s="95"/>
      <c r="N49" s="95"/>
      <c r="O49" s="95"/>
      <c r="P49" s="49"/>
      <c r="Q49" s="101"/>
      <c r="R49" s="49"/>
      <c r="S49" s="92"/>
      <c r="T49" s="74">
        <f t="shared" si="3"/>
        <v>0</v>
      </c>
    </row>
    <row r="50" spans="1:20">
      <c r="A50" s="22">
        <v>48</v>
      </c>
      <c r="B50" s="96"/>
      <c r="C50" s="96"/>
      <c r="D50" s="96"/>
      <c r="E50" s="102"/>
      <c r="F50" s="50"/>
      <c r="G50" s="50"/>
      <c r="H50" s="50"/>
      <c r="I50" s="50"/>
      <c r="J50" s="48"/>
      <c r="K50" s="74">
        <f t="shared" si="2"/>
        <v>0</v>
      </c>
      <c r="L50" s="22">
        <v>48</v>
      </c>
      <c r="M50" s="96"/>
      <c r="N50" s="96"/>
      <c r="O50" s="96"/>
      <c r="P50" s="50"/>
      <c r="Q50" s="102"/>
      <c r="R50" s="50"/>
      <c r="S50" s="48"/>
      <c r="T50" s="74">
        <f t="shared" si="3"/>
        <v>0</v>
      </c>
    </row>
    <row r="51" spans="1:20">
      <c r="A51" s="22">
        <v>49</v>
      </c>
      <c r="B51" s="96"/>
      <c r="C51" s="96"/>
      <c r="D51" s="96"/>
      <c r="E51" s="102"/>
      <c r="F51" s="50"/>
      <c r="G51" s="50"/>
      <c r="H51" s="50"/>
      <c r="I51" s="50"/>
      <c r="J51" s="48"/>
      <c r="K51" s="74">
        <f t="shared" si="2"/>
        <v>0</v>
      </c>
      <c r="L51" s="22">
        <v>49</v>
      </c>
      <c r="M51" s="96"/>
      <c r="N51" s="96"/>
      <c r="O51" s="96"/>
      <c r="P51" s="50"/>
      <c r="Q51" s="102"/>
      <c r="R51" s="50"/>
      <c r="S51" s="48"/>
      <c r="T51" s="74">
        <f t="shared" si="3"/>
        <v>0</v>
      </c>
    </row>
    <row r="52" spans="1:20">
      <c r="A52" s="22">
        <v>50</v>
      </c>
      <c r="B52" s="96"/>
      <c r="C52" s="96"/>
      <c r="D52" s="96"/>
      <c r="E52" s="102"/>
      <c r="F52" s="50"/>
      <c r="G52" s="50"/>
      <c r="H52" s="50"/>
      <c r="I52" s="50"/>
      <c r="J52" s="48"/>
      <c r="K52" s="74">
        <f t="shared" si="2"/>
        <v>0</v>
      </c>
      <c r="L52" s="22">
        <v>50</v>
      </c>
      <c r="M52" s="96"/>
      <c r="N52" s="96"/>
      <c r="O52" s="96"/>
      <c r="P52" s="50"/>
      <c r="Q52" s="102"/>
      <c r="R52" s="50"/>
      <c r="S52" s="48"/>
      <c r="T52" s="74">
        <f t="shared" si="3"/>
        <v>0</v>
      </c>
    </row>
    <row r="53" spans="1:20">
      <c r="A53" s="22">
        <v>51</v>
      </c>
      <c r="B53" s="96"/>
      <c r="C53" s="96"/>
      <c r="D53" s="98"/>
      <c r="E53" s="102"/>
      <c r="F53" s="50"/>
      <c r="G53" s="50"/>
      <c r="H53" s="50"/>
      <c r="I53" s="50"/>
      <c r="J53" s="48"/>
      <c r="K53" s="86">
        <f t="shared" ref="K53:K70" si="4">SUM(E53+J53)</f>
        <v>0</v>
      </c>
      <c r="L53" s="22">
        <v>51</v>
      </c>
      <c r="M53" s="96"/>
      <c r="N53" s="96"/>
      <c r="O53" s="98"/>
      <c r="P53" s="50"/>
      <c r="Q53" s="102"/>
      <c r="R53" s="50"/>
      <c r="S53" s="48"/>
      <c r="T53" s="74">
        <f t="shared" si="3"/>
        <v>0</v>
      </c>
    </row>
    <row r="54" spans="1:20">
      <c r="A54" s="22">
        <v>52</v>
      </c>
      <c r="B54" s="96"/>
      <c r="C54" s="96"/>
      <c r="D54" s="98"/>
      <c r="E54" s="102"/>
      <c r="F54" s="50"/>
      <c r="G54" s="50"/>
      <c r="H54" s="50"/>
      <c r="I54" s="50"/>
      <c r="J54" s="48"/>
      <c r="K54" s="86">
        <f t="shared" si="4"/>
        <v>0</v>
      </c>
      <c r="L54" s="22">
        <v>52</v>
      </c>
      <c r="M54" s="96"/>
      <c r="N54" s="96"/>
      <c r="O54" s="98"/>
      <c r="P54" s="50"/>
      <c r="Q54" s="102"/>
      <c r="R54" s="50"/>
      <c r="S54" s="48"/>
      <c r="T54" s="74">
        <f t="shared" si="3"/>
        <v>0</v>
      </c>
    </row>
    <row r="55" spans="1:20">
      <c r="A55" s="22">
        <v>53</v>
      </c>
      <c r="B55" s="96"/>
      <c r="C55" s="96"/>
      <c r="D55" s="98"/>
      <c r="E55" s="102"/>
      <c r="F55" s="50"/>
      <c r="G55" s="50"/>
      <c r="H55" s="50"/>
      <c r="I55" s="50"/>
      <c r="J55" s="48"/>
      <c r="K55" s="86">
        <f t="shared" si="4"/>
        <v>0</v>
      </c>
      <c r="L55" s="22">
        <v>53</v>
      </c>
      <c r="M55" s="96"/>
      <c r="N55" s="96"/>
      <c r="O55" s="98"/>
      <c r="P55" s="50"/>
      <c r="Q55" s="102"/>
      <c r="R55" s="50"/>
      <c r="S55" s="48"/>
      <c r="T55" s="74">
        <f t="shared" si="3"/>
        <v>0</v>
      </c>
    </row>
    <row r="56" spans="1:20">
      <c r="A56" s="22">
        <v>54</v>
      </c>
      <c r="B56" s="96"/>
      <c r="C56" s="96"/>
      <c r="D56" s="98"/>
      <c r="E56" s="102"/>
      <c r="F56" s="50"/>
      <c r="G56" s="50"/>
      <c r="H56" s="50"/>
      <c r="I56" s="50"/>
      <c r="J56" s="48"/>
      <c r="K56" s="86">
        <f t="shared" si="4"/>
        <v>0</v>
      </c>
      <c r="L56" s="22">
        <v>54</v>
      </c>
      <c r="M56" s="96"/>
      <c r="N56" s="96"/>
      <c r="O56" s="98"/>
      <c r="P56" s="50"/>
      <c r="Q56" s="102"/>
      <c r="R56" s="50"/>
      <c r="S56" s="48"/>
      <c r="T56" s="74">
        <f t="shared" si="3"/>
        <v>0</v>
      </c>
    </row>
    <row r="57" spans="1:20">
      <c r="A57" s="22">
        <v>55</v>
      </c>
      <c r="B57" s="96"/>
      <c r="C57" s="96"/>
      <c r="D57" s="98"/>
      <c r="E57" s="102"/>
      <c r="F57" s="50"/>
      <c r="G57" s="50"/>
      <c r="H57" s="50"/>
      <c r="I57" s="50"/>
      <c r="J57" s="48"/>
      <c r="K57" s="86">
        <f t="shared" si="4"/>
        <v>0</v>
      </c>
      <c r="L57" s="22">
        <v>55</v>
      </c>
      <c r="M57" s="96"/>
      <c r="N57" s="96"/>
      <c r="O57" s="98"/>
      <c r="P57" s="50"/>
      <c r="Q57" s="102"/>
      <c r="R57" s="50"/>
      <c r="S57" s="48"/>
      <c r="T57" s="74">
        <f t="shared" si="3"/>
        <v>0</v>
      </c>
    </row>
    <row r="58" spans="1:20">
      <c r="A58" s="22">
        <v>56</v>
      </c>
      <c r="B58" s="96"/>
      <c r="C58" s="96"/>
      <c r="D58" s="98"/>
      <c r="E58" s="102"/>
      <c r="F58" s="50"/>
      <c r="G58" s="50"/>
      <c r="H58" s="50"/>
      <c r="I58" s="50"/>
      <c r="J58" s="48"/>
      <c r="K58" s="86">
        <f t="shared" si="4"/>
        <v>0</v>
      </c>
      <c r="L58" s="22">
        <v>56</v>
      </c>
      <c r="M58" s="96"/>
      <c r="N58" s="96"/>
      <c r="O58" s="98"/>
      <c r="P58" s="50"/>
      <c r="Q58" s="102"/>
      <c r="R58" s="50"/>
      <c r="S58" s="48"/>
      <c r="T58" s="74">
        <f t="shared" si="3"/>
        <v>0</v>
      </c>
    </row>
    <row r="59" spans="1:20">
      <c r="A59" s="22">
        <v>57</v>
      </c>
      <c r="B59" s="96"/>
      <c r="C59" s="96"/>
      <c r="D59" s="98"/>
      <c r="E59" s="102"/>
      <c r="F59" s="50"/>
      <c r="G59" s="50"/>
      <c r="H59" s="50"/>
      <c r="I59" s="50"/>
      <c r="J59" s="48"/>
      <c r="K59" s="86">
        <f t="shared" si="4"/>
        <v>0</v>
      </c>
      <c r="L59" s="22">
        <v>57</v>
      </c>
      <c r="M59" s="96"/>
      <c r="N59" s="96"/>
      <c r="O59" s="98"/>
      <c r="P59" s="50"/>
      <c r="Q59" s="102"/>
      <c r="R59" s="50"/>
      <c r="S59" s="48"/>
      <c r="T59" s="74">
        <f t="shared" si="3"/>
        <v>0</v>
      </c>
    </row>
    <row r="60" spans="1:20">
      <c r="A60" s="22">
        <v>58</v>
      </c>
      <c r="B60" s="96"/>
      <c r="C60" s="96"/>
      <c r="D60" s="98"/>
      <c r="E60" s="102"/>
      <c r="F60" s="50"/>
      <c r="G60" s="50"/>
      <c r="H60" s="50"/>
      <c r="I60" s="50"/>
      <c r="J60" s="48"/>
      <c r="K60" s="86">
        <f t="shared" si="4"/>
        <v>0</v>
      </c>
      <c r="L60" s="22">
        <v>58</v>
      </c>
      <c r="M60" s="96"/>
      <c r="N60" s="96"/>
      <c r="O60" s="98"/>
      <c r="P60" s="50"/>
      <c r="Q60" s="102"/>
      <c r="R60" s="50"/>
      <c r="S60" s="48"/>
      <c r="T60" s="74">
        <f t="shared" si="3"/>
        <v>0</v>
      </c>
    </row>
    <row r="61" spans="1:20">
      <c r="A61" s="22">
        <v>59</v>
      </c>
      <c r="B61" s="96"/>
      <c r="C61" s="96"/>
      <c r="D61" s="98"/>
      <c r="E61" s="102"/>
      <c r="F61" s="50"/>
      <c r="G61" s="50"/>
      <c r="H61" s="50"/>
      <c r="I61" s="50"/>
      <c r="J61" s="48"/>
      <c r="K61" s="86">
        <f t="shared" si="4"/>
        <v>0</v>
      </c>
      <c r="L61" s="22">
        <v>59</v>
      </c>
      <c r="M61" s="96"/>
      <c r="N61" s="96"/>
      <c r="O61" s="98"/>
      <c r="P61" s="50"/>
      <c r="Q61" s="102"/>
      <c r="R61" s="50"/>
      <c r="S61" s="48"/>
      <c r="T61" s="74">
        <f t="shared" si="3"/>
        <v>0</v>
      </c>
    </row>
    <row r="62" spans="1:20">
      <c r="A62" s="22">
        <v>60</v>
      </c>
      <c r="B62" s="96"/>
      <c r="C62" s="96"/>
      <c r="D62" s="98"/>
      <c r="E62" s="102"/>
      <c r="F62" s="50"/>
      <c r="G62" s="50"/>
      <c r="H62" s="50"/>
      <c r="I62" s="50"/>
      <c r="J62" s="48"/>
      <c r="K62" s="86">
        <f t="shared" si="4"/>
        <v>0</v>
      </c>
      <c r="L62" s="22">
        <v>60</v>
      </c>
      <c r="M62" s="96"/>
      <c r="N62" s="96"/>
      <c r="O62" s="98"/>
      <c r="P62" s="50"/>
      <c r="Q62" s="102"/>
      <c r="R62" s="50"/>
      <c r="S62" s="48"/>
      <c r="T62" s="74">
        <f t="shared" si="3"/>
        <v>0</v>
      </c>
    </row>
    <row r="63" spans="1:20">
      <c r="A63" s="22">
        <v>61</v>
      </c>
      <c r="B63" s="96"/>
      <c r="C63" s="96"/>
      <c r="D63" s="98"/>
      <c r="E63" s="102"/>
      <c r="F63" s="50"/>
      <c r="G63" s="50"/>
      <c r="H63" s="50"/>
      <c r="I63" s="50"/>
      <c r="J63" s="48"/>
      <c r="K63" s="86">
        <f t="shared" si="4"/>
        <v>0</v>
      </c>
      <c r="L63" s="22">
        <v>61</v>
      </c>
      <c r="M63" s="96"/>
      <c r="N63" s="96"/>
      <c r="O63" s="98"/>
      <c r="P63" s="50"/>
      <c r="Q63" s="102"/>
      <c r="R63" s="50"/>
      <c r="S63" s="48"/>
      <c r="T63" s="74">
        <f t="shared" si="3"/>
        <v>0</v>
      </c>
    </row>
    <row r="64" spans="1:20">
      <c r="A64" s="22">
        <v>62</v>
      </c>
      <c r="B64" s="96"/>
      <c r="C64" s="96"/>
      <c r="D64" s="98"/>
      <c r="E64" s="102"/>
      <c r="F64" s="50"/>
      <c r="G64" s="50"/>
      <c r="H64" s="50"/>
      <c r="I64" s="50"/>
      <c r="J64" s="48"/>
      <c r="K64" s="86">
        <f t="shared" si="4"/>
        <v>0</v>
      </c>
      <c r="L64" s="22">
        <v>62</v>
      </c>
      <c r="M64" s="96"/>
      <c r="N64" s="96"/>
      <c r="O64" s="98"/>
      <c r="P64" s="50"/>
      <c r="Q64" s="102"/>
      <c r="R64" s="50"/>
      <c r="S64" s="48"/>
      <c r="T64" s="74">
        <f t="shared" si="3"/>
        <v>0</v>
      </c>
    </row>
    <row r="65" spans="1:20">
      <c r="A65" s="22">
        <v>63</v>
      </c>
      <c r="B65" s="96"/>
      <c r="C65" s="96"/>
      <c r="D65" s="98"/>
      <c r="E65" s="102"/>
      <c r="F65" s="50"/>
      <c r="G65" s="50"/>
      <c r="H65" s="50"/>
      <c r="I65" s="50"/>
      <c r="J65" s="48"/>
      <c r="K65" s="86">
        <f t="shared" si="4"/>
        <v>0</v>
      </c>
      <c r="L65" s="22">
        <v>63</v>
      </c>
      <c r="M65" s="96"/>
      <c r="N65" s="96"/>
      <c r="O65" s="98"/>
      <c r="P65" s="50"/>
      <c r="Q65" s="102"/>
      <c r="R65" s="50"/>
      <c r="S65" s="48"/>
      <c r="T65" s="74">
        <f t="shared" si="3"/>
        <v>0</v>
      </c>
    </row>
    <row r="66" spans="1:20">
      <c r="A66" s="22">
        <v>64</v>
      </c>
      <c r="B66" s="96"/>
      <c r="C66" s="96"/>
      <c r="D66" s="98"/>
      <c r="E66" s="102"/>
      <c r="F66" s="50"/>
      <c r="G66" s="50"/>
      <c r="H66" s="50"/>
      <c r="I66" s="50"/>
      <c r="J66" s="48"/>
      <c r="K66" s="86">
        <f t="shared" si="4"/>
        <v>0</v>
      </c>
      <c r="L66" s="22">
        <v>64</v>
      </c>
      <c r="M66" s="96"/>
      <c r="N66" s="96"/>
      <c r="O66" s="98"/>
      <c r="P66" s="50"/>
      <c r="Q66" s="102"/>
      <c r="R66" s="50"/>
      <c r="S66" s="48"/>
      <c r="T66" s="74">
        <f t="shared" si="3"/>
        <v>0</v>
      </c>
    </row>
    <row r="67" spans="1:20">
      <c r="A67" s="22">
        <v>65</v>
      </c>
      <c r="B67" s="96"/>
      <c r="C67" s="96"/>
      <c r="D67" s="98"/>
      <c r="E67" s="102"/>
      <c r="F67" s="50"/>
      <c r="G67" s="50"/>
      <c r="H67" s="50"/>
      <c r="I67" s="50"/>
      <c r="J67" s="48"/>
      <c r="K67" s="86">
        <f t="shared" si="4"/>
        <v>0</v>
      </c>
      <c r="L67" s="22">
        <v>65</v>
      </c>
      <c r="M67" s="96"/>
      <c r="N67" s="96"/>
      <c r="O67" s="98"/>
      <c r="P67" s="50"/>
      <c r="Q67" s="102"/>
      <c r="R67" s="50"/>
      <c r="S67" s="48"/>
      <c r="T67" s="74">
        <f t="shared" si="3"/>
        <v>0</v>
      </c>
    </row>
    <row r="68" spans="1:20">
      <c r="A68" s="22">
        <v>66</v>
      </c>
      <c r="B68" s="96"/>
      <c r="C68" s="96"/>
      <c r="D68" s="98"/>
      <c r="E68" s="102"/>
      <c r="F68" s="50"/>
      <c r="G68" s="50"/>
      <c r="H68" s="50"/>
      <c r="I68" s="50"/>
      <c r="J68" s="48"/>
      <c r="K68" s="86">
        <f t="shared" si="4"/>
        <v>0</v>
      </c>
      <c r="L68" s="22">
        <v>66</v>
      </c>
      <c r="M68" s="96"/>
      <c r="N68" s="96"/>
      <c r="O68" s="98"/>
      <c r="P68" s="50"/>
      <c r="Q68" s="102"/>
      <c r="R68" s="50"/>
      <c r="S68" s="48"/>
      <c r="T68" s="74">
        <f t="shared" ref="T68:T88" si="5">SUM(P68:S68)</f>
        <v>0</v>
      </c>
    </row>
    <row r="69" spans="1:20">
      <c r="A69" s="22">
        <v>67</v>
      </c>
      <c r="B69" s="96"/>
      <c r="C69" s="96"/>
      <c r="D69" s="96"/>
      <c r="E69" s="102"/>
      <c r="F69" s="50"/>
      <c r="G69" s="50"/>
      <c r="H69" s="50"/>
      <c r="I69" s="50"/>
      <c r="J69" s="48"/>
      <c r="K69" s="86">
        <f t="shared" si="4"/>
        <v>0</v>
      </c>
      <c r="L69" s="22">
        <v>67</v>
      </c>
      <c r="M69" s="96"/>
      <c r="N69" s="96"/>
      <c r="O69" s="96"/>
      <c r="P69" s="50"/>
      <c r="Q69" s="102"/>
      <c r="R69" s="50"/>
      <c r="S69" s="48"/>
      <c r="T69" s="74">
        <f t="shared" si="5"/>
        <v>0</v>
      </c>
    </row>
    <row r="70" spans="1:20">
      <c r="A70" s="22">
        <v>68</v>
      </c>
      <c r="B70" s="96"/>
      <c r="C70" s="96"/>
      <c r="D70" s="96"/>
      <c r="E70" s="102"/>
      <c r="F70" s="50"/>
      <c r="G70" s="50"/>
      <c r="H70" s="50"/>
      <c r="I70" s="50"/>
      <c r="J70" s="48"/>
      <c r="K70" s="86">
        <f t="shared" si="4"/>
        <v>0</v>
      </c>
      <c r="L70" s="22">
        <v>68</v>
      </c>
      <c r="M70" s="96"/>
      <c r="N70" s="96"/>
      <c r="O70" s="96"/>
      <c r="P70" s="50"/>
      <c r="Q70" s="102"/>
      <c r="R70" s="50"/>
      <c r="S70" s="48"/>
      <c r="T70" s="74">
        <f t="shared" si="5"/>
        <v>0</v>
      </c>
    </row>
    <row r="71" spans="1:20">
      <c r="A71" s="22">
        <v>69</v>
      </c>
      <c r="B71" s="96"/>
      <c r="C71" s="96"/>
      <c r="D71" s="96"/>
      <c r="E71" s="102"/>
      <c r="F71" s="50"/>
      <c r="G71" s="50"/>
      <c r="H71" s="50"/>
      <c r="I71" s="50"/>
      <c r="J71" s="48"/>
      <c r="K71" s="86">
        <f t="shared" ref="K71:K102" si="6">SUM(E71+J71)</f>
        <v>0</v>
      </c>
      <c r="L71" s="22">
        <v>69</v>
      </c>
      <c r="M71" s="96"/>
      <c r="N71" s="96"/>
      <c r="O71" s="96"/>
      <c r="P71" s="50"/>
      <c r="Q71" s="102"/>
      <c r="R71" s="50"/>
      <c r="S71" s="48"/>
      <c r="T71" s="74">
        <f t="shared" si="5"/>
        <v>0</v>
      </c>
    </row>
    <row r="72" spans="1:20">
      <c r="A72" s="22">
        <v>70</v>
      </c>
      <c r="B72" s="96"/>
      <c r="C72" s="96"/>
      <c r="D72" s="96"/>
      <c r="E72" s="102"/>
      <c r="F72" s="50"/>
      <c r="G72" s="50"/>
      <c r="H72" s="50"/>
      <c r="I72" s="50"/>
      <c r="J72" s="48"/>
      <c r="K72" s="86">
        <f t="shared" si="6"/>
        <v>0</v>
      </c>
      <c r="L72" s="22">
        <v>70</v>
      </c>
      <c r="M72" s="96"/>
      <c r="N72" s="96"/>
      <c r="O72" s="96"/>
      <c r="P72" s="50"/>
      <c r="Q72" s="102"/>
      <c r="R72" s="50"/>
      <c r="S72" s="48"/>
      <c r="T72" s="74">
        <f t="shared" si="5"/>
        <v>0</v>
      </c>
    </row>
    <row r="73" spans="1:20">
      <c r="A73" s="22">
        <v>71</v>
      </c>
      <c r="B73" s="96"/>
      <c r="C73" s="96"/>
      <c r="D73" s="96"/>
      <c r="E73" s="102"/>
      <c r="F73" s="50"/>
      <c r="G73" s="50"/>
      <c r="H73" s="50"/>
      <c r="I73" s="50"/>
      <c r="J73" s="48"/>
      <c r="K73" s="86">
        <f t="shared" si="6"/>
        <v>0</v>
      </c>
      <c r="L73" s="22">
        <v>71</v>
      </c>
      <c r="M73" s="96"/>
      <c r="N73" s="96"/>
      <c r="O73" s="96"/>
      <c r="P73" s="50"/>
      <c r="Q73" s="102"/>
      <c r="R73" s="50"/>
      <c r="S73" s="48"/>
      <c r="T73" s="74">
        <f t="shared" si="5"/>
        <v>0</v>
      </c>
    </row>
    <row r="74" spans="1:20">
      <c r="A74" s="22">
        <v>72</v>
      </c>
      <c r="B74" s="96"/>
      <c r="C74" s="96"/>
      <c r="D74" s="96"/>
      <c r="E74" s="102"/>
      <c r="F74" s="50"/>
      <c r="G74" s="50"/>
      <c r="H74" s="50"/>
      <c r="I74" s="50"/>
      <c r="J74" s="48"/>
      <c r="K74" s="86">
        <f t="shared" si="6"/>
        <v>0</v>
      </c>
      <c r="L74" s="22">
        <v>72</v>
      </c>
      <c r="M74" s="96"/>
      <c r="N74" s="96"/>
      <c r="O74" s="96"/>
      <c r="P74" s="50"/>
      <c r="Q74" s="102"/>
      <c r="R74" s="50"/>
      <c r="S74" s="48"/>
      <c r="T74" s="74">
        <f t="shared" si="5"/>
        <v>0</v>
      </c>
    </row>
    <row r="75" spans="1:20">
      <c r="A75" s="22">
        <v>73</v>
      </c>
      <c r="B75" s="96"/>
      <c r="C75" s="96"/>
      <c r="D75" s="96"/>
      <c r="E75" s="102"/>
      <c r="F75" s="50"/>
      <c r="G75" s="50"/>
      <c r="H75" s="50"/>
      <c r="I75" s="50"/>
      <c r="J75" s="48"/>
      <c r="K75" s="86">
        <f t="shared" si="6"/>
        <v>0</v>
      </c>
      <c r="L75" s="22">
        <v>73</v>
      </c>
      <c r="M75" s="96"/>
      <c r="N75" s="96"/>
      <c r="O75" s="96"/>
      <c r="P75" s="50"/>
      <c r="Q75" s="102"/>
      <c r="R75" s="50"/>
      <c r="S75" s="48"/>
      <c r="T75" s="74">
        <f t="shared" si="5"/>
        <v>0</v>
      </c>
    </row>
    <row r="76" spans="1:20">
      <c r="A76" s="22">
        <v>74</v>
      </c>
      <c r="B76" s="96"/>
      <c r="C76" s="96"/>
      <c r="D76" s="96"/>
      <c r="E76" s="102"/>
      <c r="F76" s="50"/>
      <c r="G76" s="50"/>
      <c r="H76" s="50"/>
      <c r="I76" s="50"/>
      <c r="J76" s="48"/>
      <c r="K76" s="86">
        <f t="shared" si="6"/>
        <v>0</v>
      </c>
      <c r="L76" s="22">
        <v>74</v>
      </c>
      <c r="M76" s="96"/>
      <c r="N76" s="96"/>
      <c r="O76" s="96"/>
      <c r="P76" s="50"/>
      <c r="Q76" s="102"/>
      <c r="R76" s="50"/>
      <c r="S76" s="48"/>
      <c r="T76" s="74">
        <f t="shared" si="5"/>
        <v>0</v>
      </c>
    </row>
    <row r="77" spans="1:20">
      <c r="A77" s="22">
        <v>75</v>
      </c>
      <c r="B77" s="96"/>
      <c r="C77" s="96"/>
      <c r="D77" s="96"/>
      <c r="E77" s="102"/>
      <c r="F77" s="50"/>
      <c r="G77" s="50"/>
      <c r="H77" s="50"/>
      <c r="I77" s="50"/>
      <c r="J77" s="48"/>
      <c r="K77" s="86">
        <f t="shared" si="6"/>
        <v>0</v>
      </c>
      <c r="L77" s="22">
        <v>75</v>
      </c>
      <c r="M77" s="96"/>
      <c r="N77" s="96"/>
      <c r="O77" s="96"/>
      <c r="P77" s="50"/>
      <c r="Q77" s="102"/>
      <c r="R77" s="50"/>
      <c r="S77" s="48"/>
      <c r="T77" s="74">
        <f t="shared" si="5"/>
        <v>0</v>
      </c>
    </row>
    <row r="78" spans="1:20">
      <c r="A78" s="22">
        <v>76</v>
      </c>
      <c r="B78" s="96"/>
      <c r="C78" s="96"/>
      <c r="D78" s="96"/>
      <c r="E78" s="102"/>
      <c r="F78" s="50"/>
      <c r="G78" s="50"/>
      <c r="H78" s="50"/>
      <c r="I78" s="50"/>
      <c r="J78" s="48"/>
      <c r="K78" s="86">
        <f t="shared" si="6"/>
        <v>0</v>
      </c>
      <c r="L78" s="22">
        <v>76</v>
      </c>
      <c r="M78" s="96"/>
      <c r="N78" s="96"/>
      <c r="O78" s="96"/>
      <c r="P78" s="50"/>
      <c r="Q78" s="102"/>
      <c r="R78" s="50"/>
      <c r="S78" s="48"/>
      <c r="T78" s="74">
        <f t="shared" si="5"/>
        <v>0</v>
      </c>
    </row>
    <row r="79" spans="1:20">
      <c r="A79" s="22">
        <v>77</v>
      </c>
      <c r="B79" s="96"/>
      <c r="C79" s="96"/>
      <c r="D79" s="96"/>
      <c r="E79" s="102"/>
      <c r="F79" s="50"/>
      <c r="G79" s="50"/>
      <c r="H79" s="50"/>
      <c r="I79" s="50"/>
      <c r="J79" s="48"/>
      <c r="K79" s="86">
        <f t="shared" si="6"/>
        <v>0</v>
      </c>
      <c r="L79" s="22">
        <v>77</v>
      </c>
      <c r="M79" s="96"/>
      <c r="N79" s="96"/>
      <c r="O79" s="96"/>
      <c r="P79" s="50"/>
      <c r="Q79" s="102"/>
      <c r="R79" s="50"/>
      <c r="S79" s="48"/>
      <c r="T79" s="74">
        <f t="shared" si="5"/>
        <v>0</v>
      </c>
    </row>
    <row r="80" spans="1:20">
      <c r="A80" s="22">
        <v>78</v>
      </c>
      <c r="B80" s="96"/>
      <c r="C80" s="96"/>
      <c r="D80" s="96"/>
      <c r="E80" s="102"/>
      <c r="F80" s="50"/>
      <c r="G80" s="50"/>
      <c r="H80" s="50"/>
      <c r="I80" s="50"/>
      <c r="J80" s="48"/>
      <c r="K80" s="86">
        <f t="shared" si="6"/>
        <v>0</v>
      </c>
      <c r="L80" s="22">
        <v>78</v>
      </c>
      <c r="M80" s="96"/>
      <c r="N80" s="96"/>
      <c r="O80" s="96"/>
      <c r="P80" s="50"/>
      <c r="Q80" s="102"/>
      <c r="R80" s="50"/>
      <c r="S80" s="48"/>
      <c r="T80" s="74">
        <f t="shared" si="5"/>
        <v>0</v>
      </c>
    </row>
    <row r="81" spans="1:20">
      <c r="A81" s="22">
        <v>79</v>
      </c>
      <c r="B81" s="96"/>
      <c r="C81" s="96"/>
      <c r="D81" s="96"/>
      <c r="E81" s="102"/>
      <c r="F81" s="50"/>
      <c r="G81" s="50"/>
      <c r="H81" s="50"/>
      <c r="I81" s="50"/>
      <c r="J81" s="48"/>
      <c r="K81" s="86">
        <f t="shared" si="6"/>
        <v>0</v>
      </c>
      <c r="L81" s="22">
        <v>79</v>
      </c>
      <c r="M81" s="96"/>
      <c r="N81" s="96"/>
      <c r="O81" s="96"/>
      <c r="P81" s="50"/>
      <c r="Q81" s="102"/>
      <c r="R81" s="50"/>
      <c r="S81" s="48"/>
      <c r="T81" s="74">
        <f t="shared" si="5"/>
        <v>0</v>
      </c>
    </row>
    <row r="82" spans="1:20">
      <c r="A82" s="22">
        <v>80</v>
      </c>
      <c r="B82" s="96"/>
      <c r="C82" s="96"/>
      <c r="D82" s="96"/>
      <c r="E82" s="102"/>
      <c r="F82" s="50"/>
      <c r="G82" s="50"/>
      <c r="H82" s="50"/>
      <c r="I82" s="50"/>
      <c r="J82" s="48"/>
      <c r="K82" s="86">
        <f t="shared" si="6"/>
        <v>0</v>
      </c>
      <c r="L82" s="22">
        <v>80</v>
      </c>
      <c r="M82" s="96"/>
      <c r="N82" s="96"/>
      <c r="O82" s="96"/>
      <c r="P82" s="50"/>
      <c r="Q82" s="102"/>
      <c r="R82" s="50"/>
      <c r="S82" s="48"/>
      <c r="T82" s="74">
        <f t="shared" si="5"/>
        <v>0</v>
      </c>
    </row>
    <row r="83" spans="1:20">
      <c r="A83" s="22">
        <v>81</v>
      </c>
      <c r="B83" s="96"/>
      <c r="C83" s="96"/>
      <c r="D83" s="96"/>
      <c r="E83" s="102"/>
      <c r="F83" s="50"/>
      <c r="G83" s="50"/>
      <c r="H83" s="50"/>
      <c r="I83" s="50"/>
      <c r="J83" s="48"/>
      <c r="K83" s="86">
        <f t="shared" si="6"/>
        <v>0</v>
      </c>
      <c r="L83" s="22">
        <v>81</v>
      </c>
      <c r="M83" s="96"/>
      <c r="N83" s="96"/>
      <c r="O83" s="96"/>
      <c r="P83" s="50"/>
      <c r="Q83" s="102"/>
      <c r="R83" s="50"/>
      <c r="S83" s="48"/>
      <c r="T83" s="74">
        <f t="shared" si="5"/>
        <v>0</v>
      </c>
    </row>
    <row r="84" spans="1:20">
      <c r="A84" s="22">
        <v>82</v>
      </c>
      <c r="B84" s="96"/>
      <c r="C84" s="96"/>
      <c r="D84" s="96"/>
      <c r="E84" s="102"/>
      <c r="F84" s="50"/>
      <c r="G84" s="50"/>
      <c r="H84" s="50"/>
      <c r="I84" s="50"/>
      <c r="J84" s="48"/>
      <c r="K84" s="86">
        <f t="shared" si="6"/>
        <v>0</v>
      </c>
      <c r="L84" s="22">
        <v>82</v>
      </c>
      <c r="M84" s="96"/>
      <c r="N84" s="96"/>
      <c r="O84" s="96"/>
      <c r="P84" s="50"/>
      <c r="Q84" s="102"/>
      <c r="R84" s="50"/>
      <c r="S84" s="48"/>
      <c r="T84" s="74">
        <f t="shared" si="5"/>
        <v>0</v>
      </c>
    </row>
    <row r="85" spans="1:20">
      <c r="A85" s="22">
        <v>83</v>
      </c>
      <c r="B85" s="96"/>
      <c r="C85" s="96"/>
      <c r="D85" s="96"/>
      <c r="E85" s="102"/>
      <c r="F85" s="50"/>
      <c r="G85" s="50"/>
      <c r="H85" s="50"/>
      <c r="I85" s="50"/>
      <c r="J85" s="48"/>
      <c r="K85" s="86">
        <f t="shared" si="6"/>
        <v>0</v>
      </c>
      <c r="L85" s="22">
        <v>83</v>
      </c>
      <c r="M85" s="96"/>
      <c r="N85" s="96"/>
      <c r="O85" s="96"/>
      <c r="P85" s="50"/>
      <c r="Q85" s="102"/>
      <c r="R85" s="50"/>
      <c r="S85" s="48"/>
      <c r="T85" s="74">
        <f t="shared" si="5"/>
        <v>0</v>
      </c>
    </row>
    <row r="86" spans="1:20">
      <c r="A86" s="22">
        <v>84</v>
      </c>
      <c r="B86" s="96"/>
      <c r="C86" s="96"/>
      <c r="D86" s="96"/>
      <c r="E86" s="102"/>
      <c r="F86" s="50"/>
      <c r="G86" s="50"/>
      <c r="H86" s="50"/>
      <c r="I86" s="50"/>
      <c r="J86" s="48"/>
      <c r="K86" s="86">
        <f t="shared" si="6"/>
        <v>0</v>
      </c>
      <c r="L86" s="22">
        <v>84</v>
      </c>
      <c r="M86" s="96"/>
      <c r="N86" s="96"/>
      <c r="O86" s="96"/>
      <c r="P86" s="50"/>
      <c r="Q86" s="102"/>
      <c r="R86" s="50"/>
      <c r="S86" s="48"/>
      <c r="T86" s="74">
        <f t="shared" si="5"/>
        <v>0</v>
      </c>
    </row>
    <row r="87" spans="1:20">
      <c r="A87" s="22">
        <v>85</v>
      </c>
      <c r="B87" s="96"/>
      <c r="C87" s="96"/>
      <c r="D87" s="96"/>
      <c r="E87" s="102"/>
      <c r="F87" s="50"/>
      <c r="G87" s="50"/>
      <c r="H87" s="50"/>
      <c r="I87" s="50"/>
      <c r="J87" s="48"/>
      <c r="K87" s="86">
        <f t="shared" si="6"/>
        <v>0</v>
      </c>
      <c r="L87" s="22">
        <v>85</v>
      </c>
      <c r="M87" s="96"/>
      <c r="N87" s="96"/>
      <c r="O87" s="96"/>
      <c r="P87" s="50"/>
      <c r="Q87" s="102"/>
      <c r="R87" s="50"/>
      <c r="S87" s="48"/>
      <c r="T87" s="74">
        <f t="shared" si="5"/>
        <v>0</v>
      </c>
    </row>
    <row r="88" spans="1:20">
      <c r="A88" s="22">
        <v>86</v>
      </c>
      <c r="B88" s="96"/>
      <c r="C88" s="96"/>
      <c r="D88" s="96"/>
      <c r="E88" s="102"/>
      <c r="F88" s="50"/>
      <c r="G88" s="50"/>
      <c r="H88" s="50"/>
      <c r="I88" s="50"/>
      <c r="J88" s="48"/>
      <c r="K88" s="86">
        <f t="shared" si="6"/>
        <v>0</v>
      </c>
      <c r="L88" s="22">
        <v>86</v>
      </c>
      <c r="M88" s="96"/>
      <c r="N88" s="96"/>
      <c r="O88" s="96"/>
      <c r="P88" s="50"/>
      <c r="Q88" s="102"/>
      <c r="R88" s="50"/>
      <c r="S88" s="48"/>
      <c r="T88" s="74">
        <f t="shared" si="5"/>
        <v>0</v>
      </c>
    </row>
    <row r="89" spans="1:20">
      <c r="A89" s="22">
        <v>87</v>
      </c>
      <c r="B89" s="96"/>
      <c r="C89" s="96"/>
      <c r="D89" s="96"/>
      <c r="E89" s="102"/>
      <c r="F89" s="50"/>
      <c r="G89" s="50"/>
      <c r="H89" s="50"/>
      <c r="I89" s="50"/>
      <c r="J89" s="48"/>
      <c r="K89" s="86">
        <f t="shared" si="6"/>
        <v>0</v>
      </c>
      <c r="L89" s="22">
        <v>87</v>
      </c>
      <c r="M89" s="96"/>
      <c r="N89" s="96"/>
      <c r="O89" s="96"/>
      <c r="P89" s="50"/>
      <c r="Q89" s="102"/>
      <c r="R89" s="50"/>
      <c r="S89" s="48"/>
      <c r="T89" s="86">
        <f t="shared" ref="T89:T97" si="7">SUM(Q89+S89)</f>
        <v>0</v>
      </c>
    </row>
    <row r="90" spans="1:20">
      <c r="A90" s="22">
        <v>88</v>
      </c>
      <c r="B90" s="96"/>
      <c r="C90" s="96"/>
      <c r="D90" s="96"/>
      <c r="E90" s="102"/>
      <c r="F90" s="50"/>
      <c r="G90" s="50"/>
      <c r="H90" s="50"/>
      <c r="I90" s="50"/>
      <c r="J90" s="48"/>
      <c r="K90" s="86">
        <f t="shared" si="6"/>
        <v>0</v>
      </c>
      <c r="L90" s="22">
        <v>88</v>
      </c>
      <c r="M90" s="96"/>
      <c r="N90" s="96"/>
      <c r="O90" s="96"/>
      <c r="P90" s="50"/>
      <c r="Q90" s="102"/>
      <c r="R90" s="50"/>
      <c r="S90" s="48"/>
      <c r="T90" s="86">
        <f t="shared" si="7"/>
        <v>0</v>
      </c>
    </row>
    <row r="91" spans="1:20">
      <c r="A91" s="22">
        <v>89</v>
      </c>
      <c r="B91" s="96"/>
      <c r="C91" s="96"/>
      <c r="D91" s="96"/>
      <c r="E91" s="102"/>
      <c r="F91" s="50"/>
      <c r="G91" s="50"/>
      <c r="H91" s="50"/>
      <c r="I91" s="50"/>
      <c r="J91" s="48"/>
      <c r="K91" s="86">
        <f t="shared" si="6"/>
        <v>0</v>
      </c>
      <c r="L91" s="22">
        <v>89</v>
      </c>
      <c r="M91" s="96"/>
      <c r="N91" s="96"/>
      <c r="O91" s="96"/>
      <c r="P91" s="50"/>
      <c r="Q91" s="102"/>
      <c r="R91" s="50"/>
      <c r="S91" s="48"/>
      <c r="T91" s="86">
        <f t="shared" si="7"/>
        <v>0</v>
      </c>
    </row>
    <row r="92" spans="1:20">
      <c r="A92" s="22">
        <v>90</v>
      </c>
      <c r="B92" s="96"/>
      <c r="C92" s="96"/>
      <c r="D92" s="96"/>
      <c r="E92" s="102"/>
      <c r="F92" s="50"/>
      <c r="G92" s="50"/>
      <c r="H92" s="50"/>
      <c r="I92" s="50"/>
      <c r="J92" s="48"/>
      <c r="K92" s="86">
        <f t="shared" si="6"/>
        <v>0</v>
      </c>
      <c r="L92" s="22">
        <v>90</v>
      </c>
      <c r="M92" s="96"/>
      <c r="N92" s="96"/>
      <c r="O92" s="96"/>
      <c r="P92" s="50"/>
      <c r="Q92" s="102"/>
      <c r="R92" s="50"/>
      <c r="S92" s="48"/>
      <c r="T92" s="86">
        <f t="shared" si="7"/>
        <v>0</v>
      </c>
    </row>
    <row r="93" spans="1:20">
      <c r="A93" s="22">
        <v>91</v>
      </c>
      <c r="B93" s="96"/>
      <c r="C93" s="96"/>
      <c r="D93" s="96"/>
      <c r="E93" s="102"/>
      <c r="F93" s="50"/>
      <c r="G93" s="50"/>
      <c r="H93" s="50"/>
      <c r="I93" s="50"/>
      <c r="J93" s="48"/>
      <c r="K93" s="86">
        <f t="shared" si="6"/>
        <v>0</v>
      </c>
      <c r="L93" s="22">
        <v>91</v>
      </c>
      <c r="M93" s="96"/>
      <c r="N93" s="96"/>
      <c r="O93" s="96"/>
      <c r="P93" s="50"/>
      <c r="Q93" s="102"/>
      <c r="R93" s="50"/>
      <c r="S93" s="48"/>
      <c r="T93" s="86">
        <f t="shared" si="7"/>
        <v>0</v>
      </c>
    </row>
    <row r="94" spans="1:20">
      <c r="A94" s="22">
        <v>92</v>
      </c>
      <c r="B94" s="96"/>
      <c r="C94" s="96"/>
      <c r="D94" s="96"/>
      <c r="E94" s="102"/>
      <c r="F94" s="50"/>
      <c r="G94" s="50"/>
      <c r="H94" s="50"/>
      <c r="I94" s="50"/>
      <c r="J94" s="48"/>
      <c r="K94" s="86">
        <f t="shared" si="6"/>
        <v>0</v>
      </c>
      <c r="L94" s="22">
        <v>92</v>
      </c>
      <c r="M94" s="96"/>
      <c r="N94" s="96"/>
      <c r="O94" s="96"/>
      <c r="P94" s="50"/>
      <c r="Q94" s="102"/>
      <c r="R94" s="50"/>
      <c r="S94" s="48"/>
      <c r="T94" s="86">
        <f t="shared" si="7"/>
        <v>0</v>
      </c>
    </row>
    <row r="95" spans="1:20">
      <c r="A95" s="22">
        <v>93</v>
      </c>
      <c r="B95" s="96"/>
      <c r="C95" s="96"/>
      <c r="D95" s="96"/>
      <c r="E95" s="102"/>
      <c r="F95" s="50"/>
      <c r="G95" s="50"/>
      <c r="H95" s="50"/>
      <c r="I95" s="50"/>
      <c r="J95" s="48"/>
      <c r="K95" s="86">
        <f t="shared" si="6"/>
        <v>0</v>
      </c>
      <c r="L95" s="22">
        <v>93</v>
      </c>
      <c r="M95" s="96"/>
      <c r="N95" s="96"/>
      <c r="O95" s="96"/>
      <c r="P95" s="50"/>
      <c r="Q95" s="102"/>
      <c r="R95" s="50"/>
      <c r="S95" s="48"/>
      <c r="T95" s="86">
        <f t="shared" si="7"/>
        <v>0</v>
      </c>
    </row>
    <row r="96" spans="1:20" ht="15.75" thickBot="1">
      <c r="A96" s="23">
        <v>94</v>
      </c>
      <c r="B96" s="97"/>
      <c r="C96" s="97"/>
      <c r="D96" s="97"/>
      <c r="E96" s="103"/>
      <c r="F96" s="56"/>
      <c r="G96" s="56"/>
      <c r="H96" s="56"/>
      <c r="I96" s="56"/>
      <c r="J96" s="62"/>
      <c r="K96" s="94">
        <f t="shared" si="6"/>
        <v>0</v>
      </c>
      <c r="L96" s="23">
        <v>94</v>
      </c>
      <c r="M96" s="97"/>
      <c r="N96" s="97"/>
      <c r="O96" s="97"/>
      <c r="P96" s="56"/>
      <c r="Q96" s="103"/>
      <c r="R96" s="56"/>
      <c r="S96" s="62"/>
      <c r="T96" s="94">
        <f t="shared" si="7"/>
        <v>0</v>
      </c>
    </row>
    <row r="97" spans="1:20">
      <c r="A97" s="59">
        <v>95</v>
      </c>
      <c r="B97" s="60"/>
      <c r="C97" s="46"/>
      <c r="D97" s="60"/>
      <c r="E97" s="39"/>
      <c r="F97" s="60"/>
      <c r="G97" s="60"/>
      <c r="H97" s="60"/>
      <c r="I97" s="60"/>
      <c r="J97" s="61"/>
      <c r="K97" s="59">
        <f t="shared" si="6"/>
        <v>0</v>
      </c>
      <c r="L97" s="34">
        <v>95</v>
      </c>
      <c r="M97" s="39"/>
      <c r="N97" s="46"/>
      <c r="O97" s="60"/>
      <c r="P97" s="60"/>
      <c r="Q97" s="39"/>
      <c r="R97" s="60"/>
      <c r="S97" s="61"/>
      <c r="T97" s="34">
        <f t="shared" si="7"/>
        <v>0</v>
      </c>
    </row>
    <row r="98" spans="1:20">
      <c r="A98" s="22">
        <v>96</v>
      </c>
      <c r="B98" s="50"/>
      <c r="C98" s="47"/>
      <c r="D98" s="50"/>
      <c r="E98" s="40"/>
      <c r="F98" s="50"/>
      <c r="G98" s="50"/>
      <c r="H98" s="50"/>
      <c r="I98" s="50"/>
      <c r="J98" s="51"/>
      <c r="K98" s="22">
        <f t="shared" si="6"/>
        <v>0</v>
      </c>
      <c r="L98" s="35">
        <v>96</v>
      </c>
      <c r="M98" s="40"/>
      <c r="N98" s="47"/>
      <c r="O98" s="50"/>
      <c r="P98" s="50"/>
      <c r="Q98" s="40"/>
      <c r="R98" s="50"/>
      <c r="S98" s="51"/>
      <c r="T98" s="35">
        <f>SUM(Q98+S98)</f>
        <v>0</v>
      </c>
    </row>
    <row r="99" spans="1:20">
      <c r="A99" s="22">
        <v>97</v>
      </c>
      <c r="B99" s="50"/>
      <c r="C99" s="47"/>
      <c r="D99" s="50"/>
      <c r="E99" s="40"/>
      <c r="F99" s="50"/>
      <c r="G99" s="50"/>
      <c r="H99" s="50"/>
      <c r="I99" s="50"/>
      <c r="J99" s="51"/>
      <c r="K99" s="22">
        <f t="shared" si="6"/>
        <v>0</v>
      </c>
      <c r="L99" s="35">
        <v>97</v>
      </c>
      <c r="M99" s="40"/>
      <c r="N99" s="47"/>
      <c r="O99" s="50"/>
      <c r="P99" s="50"/>
      <c r="Q99" s="40"/>
      <c r="R99" s="50"/>
      <c r="S99" s="51"/>
      <c r="T99" s="35">
        <f>SUM(Q99+S99)</f>
        <v>0</v>
      </c>
    </row>
    <row r="100" spans="1:20">
      <c r="A100" s="22">
        <v>98</v>
      </c>
      <c r="B100" s="50"/>
      <c r="C100" s="47"/>
      <c r="D100" s="50"/>
      <c r="E100" s="40"/>
      <c r="F100" s="50"/>
      <c r="G100" s="50"/>
      <c r="H100" s="50"/>
      <c r="I100" s="50"/>
      <c r="J100" s="51"/>
      <c r="K100" s="22">
        <f t="shared" si="6"/>
        <v>0</v>
      </c>
      <c r="L100" s="63">
        <v>98</v>
      </c>
      <c r="M100" s="52"/>
      <c r="N100" s="53"/>
      <c r="O100" s="54"/>
      <c r="P100" s="54"/>
      <c r="Q100" s="52"/>
      <c r="R100" s="54"/>
      <c r="S100" s="55"/>
      <c r="T100" s="35">
        <f>SUM(Q100+S100)</f>
        <v>0</v>
      </c>
    </row>
    <row r="101" spans="1:20">
      <c r="A101" s="24">
        <v>99</v>
      </c>
      <c r="B101" s="50"/>
      <c r="C101" s="47"/>
      <c r="D101" s="50"/>
      <c r="E101" s="40"/>
      <c r="F101" s="50"/>
      <c r="G101" s="50"/>
      <c r="H101" s="50"/>
      <c r="I101" s="50"/>
      <c r="J101" s="51"/>
      <c r="K101" s="22">
        <f t="shared" si="6"/>
        <v>0</v>
      </c>
      <c r="L101" s="64">
        <v>99</v>
      </c>
      <c r="M101" s="50"/>
      <c r="N101" s="47"/>
      <c r="O101" s="50"/>
      <c r="P101" s="50"/>
      <c r="Q101" s="40"/>
      <c r="R101" s="50"/>
      <c r="S101" s="51"/>
      <c r="T101" s="35">
        <f>SUM(Q101+S101)</f>
        <v>0</v>
      </c>
    </row>
    <row r="102" spans="1:20" ht="15.75" thickBot="1">
      <c r="A102" s="25">
        <v>100</v>
      </c>
      <c r="B102" s="56"/>
      <c r="C102" s="57"/>
      <c r="D102" s="56"/>
      <c r="E102" s="41"/>
      <c r="F102" s="56"/>
      <c r="G102" s="56"/>
      <c r="H102" s="56"/>
      <c r="I102" s="56"/>
      <c r="J102" s="58"/>
      <c r="K102" s="23">
        <f t="shared" si="6"/>
        <v>0</v>
      </c>
      <c r="L102" s="65">
        <v>100</v>
      </c>
      <c r="M102" s="56"/>
      <c r="N102" s="57"/>
      <c r="O102" s="56"/>
      <c r="P102" s="56"/>
      <c r="Q102" s="41"/>
      <c r="R102" s="56"/>
      <c r="S102" s="58"/>
      <c r="T102" s="36">
        <f>SUM(Q102+S102)</f>
        <v>0</v>
      </c>
    </row>
  </sheetData>
  <sortState ref="B3:K17">
    <sortCondition descending="1" ref="K3:K17"/>
    <sortCondition descending="1" ref="J3:J17"/>
    <sortCondition descending="1" ref="I3:I17"/>
    <sortCondition descending="1" ref="H3:H17"/>
    <sortCondition descending="1" ref="G3:G17"/>
    <sortCondition descending="1" ref="F3:F17"/>
    <sortCondition descending="1" ref="E3:E17"/>
  </sortState>
  <mergeCells count="2">
    <mergeCell ref="A1:K1"/>
    <mergeCell ref="L1:T1"/>
  </mergeCells>
  <pageMargins left="0.33333333333333331" right="0.26041666666666669" top="0.3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4:K324"/>
  <sheetViews>
    <sheetView view="pageLayout" topLeftCell="A234" zoomScale="82" zoomScalePageLayoutView="82" workbookViewId="0">
      <selection activeCell="B251" sqref="B251"/>
    </sheetView>
  </sheetViews>
  <sheetFormatPr defaultRowHeight="15"/>
  <cols>
    <col min="1" max="1" width="4.85546875" customWidth="1"/>
    <col min="2" max="2" width="30.140625" customWidth="1"/>
    <col min="3" max="3" width="7.5703125" customWidth="1"/>
    <col min="4" max="4" width="21" customWidth="1"/>
    <col min="5" max="5" width="7.28515625" customWidth="1"/>
    <col min="6" max="6" width="6.42578125" customWidth="1"/>
    <col min="7" max="7" width="6.7109375" customWidth="1"/>
    <col min="8" max="9" width="5.7109375" customWidth="1"/>
    <col min="10" max="10" width="6" customWidth="1"/>
  </cols>
  <sheetData>
    <row r="4" spans="1:8" ht="18.75">
      <c r="A4" s="178" t="s">
        <v>32</v>
      </c>
      <c r="B4" s="179"/>
      <c r="C4" s="179"/>
      <c r="D4" s="179"/>
      <c r="E4" s="179"/>
      <c r="F4" s="179"/>
      <c r="G4" s="179"/>
      <c r="H4" s="179"/>
    </row>
    <row r="5" spans="1:8">
      <c r="A5" s="32"/>
      <c r="B5" s="33"/>
      <c r="C5" s="33"/>
      <c r="D5" s="33"/>
      <c r="E5" s="33"/>
      <c r="F5" s="33"/>
      <c r="G5" s="33"/>
      <c r="H5" s="33"/>
    </row>
    <row r="6" spans="1:8">
      <c r="B6" s="116" t="s">
        <v>52</v>
      </c>
    </row>
    <row r="7" spans="1:8" ht="15.75">
      <c r="A7" s="75" t="s">
        <v>31</v>
      </c>
      <c r="B7" s="75" t="s">
        <v>20</v>
      </c>
      <c r="C7" s="75" t="s">
        <v>41</v>
      </c>
      <c r="D7" s="75" t="s">
        <v>30</v>
      </c>
      <c r="E7" s="75" t="s">
        <v>18</v>
      </c>
      <c r="F7" s="75" t="s">
        <v>17</v>
      </c>
      <c r="G7" s="76" t="s">
        <v>16</v>
      </c>
      <c r="H7" s="79"/>
    </row>
    <row r="8" spans="1:8">
      <c r="A8" s="74">
        <v>1</v>
      </c>
      <c r="B8" s="27" t="s">
        <v>71</v>
      </c>
      <c r="C8" s="27">
        <v>2007</v>
      </c>
      <c r="D8" s="27" t="s">
        <v>55</v>
      </c>
      <c r="E8" s="27">
        <v>85</v>
      </c>
      <c r="F8" s="27">
        <v>85</v>
      </c>
      <c r="G8" s="74">
        <f t="shared" ref="G8:G21" si="0">SUM(E8+F8)</f>
        <v>170</v>
      </c>
      <c r="H8" s="78"/>
    </row>
    <row r="9" spans="1:8">
      <c r="A9" s="74">
        <v>2</v>
      </c>
      <c r="B9" s="27" t="s">
        <v>58</v>
      </c>
      <c r="C9" s="27">
        <v>2006</v>
      </c>
      <c r="D9" s="27" t="s">
        <v>59</v>
      </c>
      <c r="E9" s="27">
        <v>82</v>
      </c>
      <c r="F9" s="27">
        <v>83</v>
      </c>
      <c r="G9" s="74">
        <f t="shared" si="0"/>
        <v>165</v>
      </c>
      <c r="H9" s="78"/>
    </row>
    <row r="10" spans="1:8">
      <c r="A10" s="74">
        <v>3</v>
      </c>
      <c r="B10" s="27" t="s">
        <v>72</v>
      </c>
      <c r="C10" s="27">
        <v>2008</v>
      </c>
      <c r="D10" s="27" t="s">
        <v>55</v>
      </c>
      <c r="E10" s="27">
        <v>76</v>
      </c>
      <c r="F10" s="27">
        <v>84</v>
      </c>
      <c r="G10" s="74">
        <f t="shared" si="0"/>
        <v>160</v>
      </c>
      <c r="H10" s="78"/>
    </row>
    <row r="11" spans="1:8">
      <c r="A11" s="74">
        <v>4</v>
      </c>
      <c r="B11" s="27" t="s">
        <v>57</v>
      </c>
      <c r="C11" s="27">
        <v>2008</v>
      </c>
      <c r="D11" s="27" t="s">
        <v>55</v>
      </c>
      <c r="E11" s="27">
        <v>76</v>
      </c>
      <c r="F11" s="27">
        <v>82</v>
      </c>
      <c r="G11" s="74">
        <f t="shared" si="0"/>
        <v>158</v>
      </c>
      <c r="H11" s="78"/>
    </row>
    <row r="12" spans="1:8">
      <c r="A12" s="74">
        <v>5</v>
      </c>
      <c r="B12" s="27" t="s">
        <v>63</v>
      </c>
      <c r="C12" s="27">
        <v>2009</v>
      </c>
      <c r="D12" s="27" t="s">
        <v>59</v>
      </c>
      <c r="E12" s="27">
        <v>67</v>
      </c>
      <c r="F12" s="27">
        <v>83</v>
      </c>
      <c r="G12" s="74">
        <f t="shared" si="0"/>
        <v>150</v>
      </c>
      <c r="H12" s="78"/>
    </row>
    <row r="13" spans="1:8">
      <c r="A13" s="74">
        <v>6</v>
      </c>
      <c r="B13" s="27" t="s">
        <v>60</v>
      </c>
      <c r="C13" s="27">
        <v>2009</v>
      </c>
      <c r="D13" s="27" t="s">
        <v>55</v>
      </c>
      <c r="E13" s="27">
        <v>77</v>
      </c>
      <c r="F13" s="27">
        <v>73</v>
      </c>
      <c r="G13" s="74">
        <f t="shared" si="0"/>
        <v>150</v>
      </c>
      <c r="H13" s="78"/>
    </row>
    <row r="14" spans="1:8">
      <c r="A14" s="74">
        <v>7</v>
      </c>
      <c r="B14" s="27" t="s">
        <v>54</v>
      </c>
      <c r="C14" s="27">
        <v>2007</v>
      </c>
      <c r="D14" s="27" t="s">
        <v>55</v>
      </c>
      <c r="E14" s="27">
        <v>70</v>
      </c>
      <c r="F14" s="27">
        <v>77</v>
      </c>
      <c r="G14" s="74">
        <f t="shared" si="0"/>
        <v>147</v>
      </c>
      <c r="H14" s="78"/>
    </row>
    <row r="15" spans="1:8">
      <c r="A15" s="74">
        <v>8</v>
      </c>
      <c r="B15" s="27" t="s">
        <v>61</v>
      </c>
      <c r="C15" s="27">
        <v>2006</v>
      </c>
      <c r="D15" s="27" t="s">
        <v>59</v>
      </c>
      <c r="E15" s="27">
        <v>67</v>
      </c>
      <c r="F15" s="27">
        <v>65</v>
      </c>
      <c r="G15" s="74">
        <f t="shared" si="0"/>
        <v>132</v>
      </c>
      <c r="H15" s="78"/>
    </row>
    <row r="16" spans="1:8">
      <c r="A16" s="74">
        <v>9</v>
      </c>
      <c r="B16" s="27" t="s">
        <v>56</v>
      </c>
      <c r="C16" s="27">
        <v>2008</v>
      </c>
      <c r="D16" s="27" t="s">
        <v>55</v>
      </c>
      <c r="E16" s="27">
        <v>70</v>
      </c>
      <c r="F16" s="27">
        <v>58</v>
      </c>
      <c r="G16" s="74">
        <f t="shared" si="0"/>
        <v>128</v>
      </c>
      <c r="H16" s="78"/>
    </row>
    <row r="17" spans="1:8">
      <c r="A17" s="74">
        <v>10</v>
      </c>
      <c r="B17" s="27" t="s">
        <v>70</v>
      </c>
      <c r="C17" s="27">
        <v>2007</v>
      </c>
      <c r="D17" s="27" t="s">
        <v>55</v>
      </c>
      <c r="E17" s="27">
        <v>67</v>
      </c>
      <c r="F17" s="27">
        <v>42</v>
      </c>
      <c r="G17" s="74">
        <f t="shared" si="0"/>
        <v>109</v>
      </c>
      <c r="H17" s="78"/>
    </row>
    <row r="18" spans="1:8">
      <c r="A18" s="74">
        <v>11</v>
      </c>
      <c r="B18" s="27" t="s">
        <v>64</v>
      </c>
      <c r="C18" s="27">
        <v>2008</v>
      </c>
      <c r="D18" s="27" t="s">
        <v>65</v>
      </c>
      <c r="E18" s="27">
        <v>35</v>
      </c>
      <c r="F18" s="27">
        <v>37</v>
      </c>
      <c r="G18" s="74">
        <f t="shared" si="0"/>
        <v>72</v>
      </c>
      <c r="H18" s="78"/>
    </row>
    <row r="19" spans="1:8">
      <c r="A19" s="74">
        <v>12</v>
      </c>
      <c r="B19" s="27" t="s">
        <v>62</v>
      </c>
      <c r="C19" s="27">
        <v>2006</v>
      </c>
      <c r="D19" s="27" t="s">
        <v>59</v>
      </c>
      <c r="E19" s="27">
        <v>47</v>
      </c>
      <c r="F19" s="27">
        <v>18</v>
      </c>
      <c r="G19" s="74">
        <f t="shared" si="0"/>
        <v>65</v>
      </c>
      <c r="H19" s="78"/>
    </row>
    <row r="20" spans="1:8">
      <c r="A20" s="74">
        <v>13</v>
      </c>
      <c r="B20" s="27" t="s">
        <v>66</v>
      </c>
      <c r="C20" s="27">
        <v>2006</v>
      </c>
      <c r="D20" s="27" t="s">
        <v>65</v>
      </c>
      <c r="E20" s="27">
        <v>35</v>
      </c>
      <c r="F20" s="27">
        <v>24</v>
      </c>
      <c r="G20" s="74">
        <f t="shared" si="0"/>
        <v>59</v>
      </c>
      <c r="H20" s="78"/>
    </row>
    <row r="21" spans="1:8">
      <c r="A21" s="74">
        <v>14</v>
      </c>
      <c r="B21" s="27" t="s">
        <v>67</v>
      </c>
      <c r="C21" s="27">
        <v>2007</v>
      </c>
      <c r="D21" s="27" t="s">
        <v>65</v>
      </c>
      <c r="E21" s="27">
        <v>32</v>
      </c>
      <c r="F21" s="27">
        <v>25</v>
      </c>
      <c r="G21" s="74">
        <f t="shared" si="0"/>
        <v>57</v>
      </c>
      <c r="H21" s="78"/>
    </row>
    <row r="22" spans="1:8">
      <c r="A22" s="78"/>
      <c r="B22" s="77"/>
      <c r="C22" s="77"/>
      <c r="D22" s="77"/>
      <c r="E22" s="77"/>
      <c r="F22" s="77"/>
      <c r="G22" s="78"/>
      <c r="H22" s="78"/>
    </row>
    <row r="23" spans="1:8">
      <c r="A23" s="78"/>
      <c r="B23" s="78" t="s">
        <v>53</v>
      </c>
      <c r="C23" s="77"/>
      <c r="D23" s="77"/>
      <c r="E23" s="77"/>
      <c r="F23" s="77"/>
      <c r="G23" s="78"/>
      <c r="H23" s="78"/>
    </row>
    <row r="24" spans="1:8">
      <c r="A24" s="75" t="s">
        <v>31</v>
      </c>
      <c r="B24" s="75" t="s">
        <v>20</v>
      </c>
      <c r="C24" s="75" t="s">
        <v>41</v>
      </c>
      <c r="D24" s="75" t="s">
        <v>30</v>
      </c>
      <c r="E24" s="75" t="s">
        <v>18</v>
      </c>
      <c r="F24" s="75" t="s">
        <v>17</v>
      </c>
      <c r="G24" s="76" t="s">
        <v>16</v>
      </c>
      <c r="H24" s="78"/>
    </row>
    <row r="25" spans="1:8">
      <c r="A25" s="74" t="s">
        <v>0</v>
      </c>
      <c r="B25" s="27" t="s">
        <v>69</v>
      </c>
      <c r="C25" s="27">
        <v>2006</v>
      </c>
      <c r="D25" s="27" t="s">
        <v>59</v>
      </c>
      <c r="E25" s="27">
        <v>87</v>
      </c>
      <c r="F25" s="27">
        <v>86</v>
      </c>
      <c r="G25" s="74">
        <f>SUM(E25+F25)</f>
        <v>173</v>
      </c>
      <c r="H25" s="78"/>
    </row>
    <row r="26" spans="1:8">
      <c r="A26" s="74" t="s">
        <v>1</v>
      </c>
      <c r="B26" s="27" t="s">
        <v>68</v>
      </c>
      <c r="C26" s="27">
        <v>2007</v>
      </c>
      <c r="D26" s="27" t="s">
        <v>59</v>
      </c>
      <c r="E26" s="27">
        <v>80</v>
      </c>
      <c r="F26" s="27">
        <v>82</v>
      </c>
      <c r="G26" s="74">
        <f>SUM(E26+F26)</f>
        <v>162</v>
      </c>
    </row>
    <row r="27" spans="1:8">
      <c r="A27" s="74" t="s">
        <v>2</v>
      </c>
      <c r="B27" s="27"/>
      <c r="C27" s="27"/>
      <c r="D27" s="27"/>
      <c r="E27" s="27"/>
      <c r="F27" s="27"/>
      <c r="G27" s="74">
        <f>SUM(E27+F27)</f>
        <v>0</v>
      </c>
    </row>
    <row r="28" spans="1:8">
      <c r="A28" s="74" t="s">
        <v>3</v>
      </c>
      <c r="B28" s="27"/>
      <c r="C28" s="27"/>
      <c r="D28" s="27"/>
      <c r="E28" s="27"/>
      <c r="F28" s="27"/>
      <c r="G28" s="74">
        <f>SUM(E28+F28)</f>
        <v>0</v>
      </c>
    </row>
    <row r="29" spans="1:8">
      <c r="A29" s="78"/>
      <c r="B29" s="77"/>
      <c r="C29" s="77"/>
      <c r="D29" s="77"/>
      <c r="E29" s="77"/>
      <c r="F29" s="77"/>
      <c r="G29" s="78"/>
    </row>
    <row r="30" spans="1:8">
      <c r="B30" s="38" t="s">
        <v>40</v>
      </c>
      <c r="C30" s="38"/>
    </row>
    <row r="41" spans="1:8" ht="18.75">
      <c r="A41" s="178" t="s">
        <v>33</v>
      </c>
      <c r="B41" s="179"/>
      <c r="C41" s="179"/>
      <c r="D41" s="179"/>
      <c r="E41" s="179"/>
      <c r="F41" s="179"/>
      <c r="G41" s="179"/>
      <c r="H41" s="179"/>
    </row>
    <row r="42" spans="1:8">
      <c r="A42" s="32"/>
      <c r="B42" s="33"/>
      <c r="C42" s="33"/>
      <c r="D42" s="33"/>
      <c r="E42" s="33"/>
      <c r="F42" s="33"/>
      <c r="G42" s="33"/>
      <c r="H42" s="33"/>
    </row>
    <row r="43" spans="1:8">
      <c r="B43" s="116" t="s">
        <v>53</v>
      </c>
    </row>
    <row r="44" spans="1:8" ht="15.75">
      <c r="A44" s="75" t="s">
        <v>31</v>
      </c>
      <c r="B44" s="75" t="s">
        <v>20</v>
      </c>
      <c r="C44" s="75" t="s">
        <v>41</v>
      </c>
      <c r="D44" s="75" t="s">
        <v>30</v>
      </c>
      <c r="E44" s="75" t="s">
        <v>18</v>
      </c>
      <c r="F44" s="75" t="s">
        <v>17</v>
      </c>
      <c r="G44" s="76" t="s">
        <v>16</v>
      </c>
      <c r="H44" s="79"/>
    </row>
    <row r="45" spans="1:8">
      <c r="A45" s="74" t="s">
        <v>0</v>
      </c>
      <c r="B45" s="27" t="s">
        <v>82</v>
      </c>
      <c r="C45" s="27">
        <v>2009</v>
      </c>
      <c r="D45" s="27" t="s">
        <v>55</v>
      </c>
      <c r="E45" s="27">
        <v>84</v>
      </c>
      <c r="F45" s="27">
        <v>74</v>
      </c>
      <c r="G45" s="74">
        <f t="shared" ref="G45:G56" si="1">SUM(E45+F45)</f>
        <v>158</v>
      </c>
      <c r="H45" s="78"/>
    </row>
    <row r="46" spans="1:8">
      <c r="A46" s="74" t="s">
        <v>1</v>
      </c>
      <c r="B46" s="27" t="s">
        <v>75</v>
      </c>
      <c r="C46" s="27">
        <v>2010</v>
      </c>
      <c r="D46" s="27" t="s">
        <v>55</v>
      </c>
      <c r="E46" s="27">
        <v>65</v>
      </c>
      <c r="F46" s="27">
        <v>78</v>
      </c>
      <c r="G46" s="74">
        <f t="shared" si="1"/>
        <v>143</v>
      </c>
      <c r="H46" s="78"/>
    </row>
    <row r="47" spans="1:8">
      <c r="A47" s="74" t="s">
        <v>2</v>
      </c>
      <c r="B47" s="27" t="s">
        <v>79</v>
      </c>
      <c r="C47" s="27">
        <v>2006</v>
      </c>
      <c r="D47" s="27" t="s">
        <v>55</v>
      </c>
      <c r="E47" s="27">
        <v>64</v>
      </c>
      <c r="F47" s="27">
        <v>73</v>
      </c>
      <c r="G47" s="74">
        <f t="shared" si="1"/>
        <v>137</v>
      </c>
      <c r="H47" s="78"/>
    </row>
    <row r="48" spans="1:8">
      <c r="A48" s="74" t="s">
        <v>3</v>
      </c>
      <c r="B48" s="27" t="s">
        <v>67</v>
      </c>
      <c r="C48" s="27">
        <v>2007</v>
      </c>
      <c r="D48" s="27" t="s">
        <v>65</v>
      </c>
      <c r="E48" s="27">
        <v>52</v>
      </c>
      <c r="F48" s="27">
        <v>63</v>
      </c>
      <c r="G48" s="74">
        <f t="shared" si="1"/>
        <v>115</v>
      </c>
      <c r="H48" s="78"/>
    </row>
    <row r="49" spans="1:8">
      <c r="A49" s="74" t="s">
        <v>4</v>
      </c>
      <c r="B49" s="27" t="s">
        <v>76</v>
      </c>
      <c r="C49" s="27">
        <v>2009</v>
      </c>
      <c r="D49" s="27" t="s">
        <v>59</v>
      </c>
      <c r="E49" s="27">
        <v>61</v>
      </c>
      <c r="F49" s="27">
        <v>50</v>
      </c>
      <c r="G49" s="74">
        <f t="shared" si="1"/>
        <v>111</v>
      </c>
      <c r="H49" s="78"/>
    </row>
    <row r="50" spans="1:8">
      <c r="A50" s="74" t="s">
        <v>5</v>
      </c>
      <c r="B50" s="27" t="s">
        <v>64</v>
      </c>
      <c r="C50" s="27">
        <v>2008</v>
      </c>
      <c r="D50" s="27" t="s">
        <v>65</v>
      </c>
      <c r="E50" s="27">
        <v>57</v>
      </c>
      <c r="F50" s="27">
        <v>45</v>
      </c>
      <c r="G50" s="74">
        <f t="shared" si="1"/>
        <v>102</v>
      </c>
      <c r="H50" s="78"/>
    </row>
    <row r="51" spans="1:8">
      <c r="A51" s="74" t="s">
        <v>6</v>
      </c>
      <c r="B51" s="27" t="s">
        <v>81</v>
      </c>
      <c r="C51" s="27">
        <v>2009</v>
      </c>
      <c r="D51" s="27" t="s">
        <v>55</v>
      </c>
      <c r="E51" s="27">
        <v>35</v>
      </c>
      <c r="F51" s="27">
        <v>54</v>
      </c>
      <c r="G51" s="74">
        <f t="shared" si="1"/>
        <v>89</v>
      </c>
      <c r="H51" s="78"/>
    </row>
    <row r="52" spans="1:8">
      <c r="A52" s="74" t="s">
        <v>7</v>
      </c>
      <c r="B52" s="27" t="s">
        <v>78</v>
      </c>
      <c r="C52" s="27">
        <v>2008</v>
      </c>
      <c r="D52" s="27" t="s">
        <v>65</v>
      </c>
      <c r="E52" s="27">
        <v>40</v>
      </c>
      <c r="F52" s="27">
        <v>48</v>
      </c>
      <c r="G52" s="74">
        <f t="shared" si="1"/>
        <v>88</v>
      </c>
      <c r="H52" s="78"/>
    </row>
    <row r="53" spans="1:8">
      <c r="A53" s="74" t="s">
        <v>8</v>
      </c>
      <c r="B53" s="27" t="s">
        <v>80</v>
      </c>
      <c r="C53" s="27">
        <v>2009</v>
      </c>
      <c r="D53" s="27" t="s">
        <v>55</v>
      </c>
      <c r="E53" s="27">
        <v>31</v>
      </c>
      <c r="F53" s="27">
        <v>37</v>
      </c>
      <c r="G53" s="74">
        <f t="shared" si="1"/>
        <v>68</v>
      </c>
      <c r="H53" s="78"/>
    </row>
    <row r="54" spans="1:8">
      <c r="A54" s="74" t="s">
        <v>9</v>
      </c>
      <c r="B54" s="27"/>
      <c r="C54" s="27"/>
      <c r="D54" s="27"/>
      <c r="E54" s="27"/>
      <c r="F54" s="27"/>
      <c r="G54" s="74">
        <f t="shared" si="1"/>
        <v>0</v>
      </c>
      <c r="H54" s="78"/>
    </row>
    <row r="55" spans="1:8">
      <c r="A55" s="74" t="s">
        <v>10</v>
      </c>
      <c r="B55" s="27"/>
      <c r="C55" s="27"/>
      <c r="D55" s="27"/>
      <c r="E55" s="27"/>
      <c r="F55" s="27"/>
      <c r="G55" s="74">
        <f t="shared" si="1"/>
        <v>0</v>
      </c>
      <c r="H55" s="78"/>
    </row>
    <row r="56" spans="1:8">
      <c r="A56" s="74" t="s">
        <v>11</v>
      </c>
      <c r="B56" s="27"/>
      <c r="C56" s="27"/>
      <c r="D56" s="27"/>
      <c r="E56" s="27"/>
      <c r="F56" s="27"/>
      <c r="G56" s="74">
        <f t="shared" si="1"/>
        <v>0</v>
      </c>
      <c r="H56" s="78"/>
    </row>
    <row r="57" spans="1:8">
      <c r="A57" s="78"/>
      <c r="B57" s="77"/>
      <c r="C57" s="77"/>
      <c r="D57" s="77"/>
      <c r="E57" s="77"/>
      <c r="F57" s="77"/>
      <c r="G57" s="78"/>
      <c r="H57" s="78"/>
    </row>
    <row r="58" spans="1:8">
      <c r="A58" s="78"/>
      <c r="B58" s="77"/>
      <c r="C58" s="77"/>
      <c r="D58" s="77"/>
      <c r="E58" s="77"/>
      <c r="F58" s="77"/>
      <c r="G58" s="78"/>
      <c r="H58" s="78"/>
    </row>
    <row r="59" spans="1:8">
      <c r="A59" s="78"/>
      <c r="B59" s="78" t="s">
        <v>52</v>
      </c>
      <c r="C59" s="77"/>
      <c r="D59" s="77"/>
      <c r="E59" s="77"/>
      <c r="F59" s="77"/>
      <c r="G59" s="78"/>
      <c r="H59" s="78"/>
    </row>
    <row r="60" spans="1:8">
      <c r="A60" s="75" t="s">
        <v>31</v>
      </c>
      <c r="B60" s="75" t="s">
        <v>20</v>
      </c>
      <c r="C60" s="75" t="s">
        <v>41</v>
      </c>
      <c r="D60" s="75" t="s">
        <v>30</v>
      </c>
      <c r="E60" s="75" t="s">
        <v>18</v>
      </c>
      <c r="F60" s="75" t="s">
        <v>17</v>
      </c>
      <c r="G60" s="76" t="s">
        <v>16</v>
      </c>
      <c r="H60" s="78"/>
    </row>
    <row r="61" spans="1:8">
      <c r="A61" s="74">
        <v>1</v>
      </c>
      <c r="B61" s="27" t="s">
        <v>73</v>
      </c>
      <c r="C61" s="27">
        <v>2008</v>
      </c>
      <c r="D61" s="27" t="s">
        <v>59</v>
      </c>
      <c r="E61" s="27">
        <v>77</v>
      </c>
      <c r="F61" s="27">
        <v>61</v>
      </c>
      <c r="G61" s="74">
        <f>SUM(E61+F61)</f>
        <v>138</v>
      </c>
      <c r="H61" s="78"/>
    </row>
    <row r="62" spans="1:8">
      <c r="A62" s="74">
        <v>2</v>
      </c>
      <c r="B62" s="27" t="s">
        <v>74</v>
      </c>
      <c r="C62" s="27">
        <v>2008</v>
      </c>
      <c r="D62" s="27" t="s">
        <v>65</v>
      </c>
      <c r="E62" s="27">
        <v>53</v>
      </c>
      <c r="F62" s="27">
        <v>34</v>
      </c>
      <c r="G62" s="74">
        <f>SUM(E62+F62)</f>
        <v>87</v>
      </c>
      <c r="H62" s="78"/>
    </row>
    <row r="63" spans="1:8">
      <c r="A63" s="74">
        <v>3</v>
      </c>
      <c r="B63" s="27" t="s">
        <v>77</v>
      </c>
      <c r="C63" s="27">
        <v>2007</v>
      </c>
      <c r="D63" s="27" t="s">
        <v>65</v>
      </c>
      <c r="E63" s="27">
        <v>29</v>
      </c>
      <c r="F63" s="27">
        <v>38</v>
      </c>
      <c r="G63" s="74">
        <f>SUM(E63+F63)</f>
        <v>67</v>
      </c>
    </row>
    <row r="66" spans="1:8">
      <c r="B66" s="38" t="s">
        <v>40</v>
      </c>
      <c r="C66" s="38"/>
    </row>
    <row r="73" spans="1:8" ht="18.75">
      <c r="A73" s="178" t="s">
        <v>34</v>
      </c>
      <c r="B73" s="179"/>
      <c r="C73" s="179"/>
      <c r="D73" s="179"/>
      <c r="E73" s="179"/>
      <c r="F73" s="179"/>
      <c r="G73" s="179"/>
      <c r="H73" s="179"/>
    </row>
    <row r="74" spans="1:8" ht="18.75">
      <c r="A74" s="83"/>
      <c r="B74" s="84"/>
      <c r="C74" s="84"/>
      <c r="D74" s="84"/>
      <c r="E74" s="84"/>
      <c r="F74" s="84"/>
      <c r="G74" s="84"/>
      <c r="H74" s="84"/>
    </row>
    <row r="75" spans="1:8" ht="18.75">
      <c r="A75" s="78"/>
      <c r="B75" s="78" t="s">
        <v>52</v>
      </c>
      <c r="C75" s="77"/>
      <c r="D75" s="77"/>
      <c r="E75" s="77"/>
      <c r="F75" s="77"/>
      <c r="G75" s="78"/>
      <c r="H75" s="84"/>
    </row>
    <row r="76" spans="1:8" ht="18.75">
      <c r="A76" s="75" t="s">
        <v>31</v>
      </c>
      <c r="B76" s="75" t="s">
        <v>20</v>
      </c>
      <c r="C76" s="75" t="s">
        <v>41</v>
      </c>
      <c r="D76" s="75" t="s">
        <v>30</v>
      </c>
      <c r="E76" s="75" t="s">
        <v>18</v>
      </c>
      <c r="F76" s="75" t="s">
        <v>17</v>
      </c>
      <c r="G76" s="76" t="s">
        <v>16</v>
      </c>
      <c r="H76" s="84"/>
    </row>
    <row r="77" spans="1:8" ht="15.75" customHeight="1">
      <c r="A77" s="74">
        <v>1</v>
      </c>
      <c r="B77" s="27" t="s">
        <v>69</v>
      </c>
      <c r="C77" s="27">
        <v>2006</v>
      </c>
      <c r="D77" s="27" t="s">
        <v>87</v>
      </c>
      <c r="E77" s="27">
        <v>60</v>
      </c>
      <c r="F77" s="27">
        <v>61</v>
      </c>
      <c r="G77" s="74">
        <f>SUM(E77+F77)</f>
        <v>121</v>
      </c>
      <c r="H77" s="84"/>
    </row>
    <row r="78" spans="1:8" ht="12.75" customHeight="1">
      <c r="A78" s="74">
        <v>2</v>
      </c>
      <c r="B78" s="27" t="s">
        <v>78</v>
      </c>
      <c r="C78" s="27">
        <v>2008</v>
      </c>
      <c r="D78" s="27" t="s">
        <v>65</v>
      </c>
      <c r="E78" s="27">
        <v>19</v>
      </c>
      <c r="F78" s="27">
        <v>19</v>
      </c>
      <c r="G78" s="74">
        <f>SUM(E78+F78)</f>
        <v>38</v>
      </c>
      <c r="H78" s="84"/>
    </row>
    <row r="79" spans="1:8">
      <c r="A79" s="74">
        <v>3</v>
      </c>
      <c r="B79" s="27"/>
      <c r="C79" s="27"/>
      <c r="D79" s="27"/>
      <c r="E79" s="27"/>
      <c r="F79" s="27"/>
      <c r="G79" s="74">
        <f>SUM(E79+F79)</f>
        <v>0</v>
      </c>
      <c r="H79" s="33"/>
    </row>
    <row r="80" spans="1:8">
      <c r="A80" s="78"/>
      <c r="B80" s="77"/>
      <c r="C80" s="77"/>
      <c r="D80" s="77"/>
      <c r="E80" s="77"/>
      <c r="F80" s="77"/>
      <c r="G80" s="78"/>
      <c r="H80" s="33"/>
    </row>
    <row r="81" spans="1:8">
      <c r="B81" s="116" t="s">
        <v>53</v>
      </c>
    </row>
    <row r="82" spans="1:8" ht="15.75">
      <c r="A82" s="75" t="s">
        <v>31</v>
      </c>
      <c r="B82" s="75" t="s">
        <v>20</v>
      </c>
      <c r="C82" s="75" t="s">
        <v>41</v>
      </c>
      <c r="D82" s="75" t="s">
        <v>30</v>
      </c>
      <c r="E82" s="75" t="s">
        <v>18</v>
      </c>
      <c r="F82" s="75" t="s">
        <v>17</v>
      </c>
      <c r="G82" s="76" t="s">
        <v>16</v>
      </c>
      <c r="H82" s="79"/>
    </row>
    <row r="83" spans="1:8">
      <c r="A83" s="74" t="s">
        <v>0</v>
      </c>
      <c r="B83" s="27" t="s">
        <v>61</v>
      </c>
      <c r="C83" s="27">
        <v>2006</v>
      </c>
      <c r="D83" s="27" t="s">
        <v>59</v>
      </c>
      <c r="E83" s="27">
        <v>83</v>
      </c>
      <c r="F83" s="27">
        <v>86</v>
      </c>
      <c r="G83" s="74">
        <f t="shared" ref="G83:G94" si="2">SUM(E83+F83)</f>
        <v>169</v>
      </c>
      <c r="H83" s="78"/>
    </row>
    <row r="84" spans="1:8">
      <c r="A84" s="74" t="s">
        <v>1</v>
      </c>
      <c r="B84" s="27" t="s">
        <v>93</v>
      </c>
      <c r="C84" s="27">
        <v>2006</v>
      </c>
      <c r="D84" s="27" t="s">
        <v>91</v>
      </c>
      <c r="E84" s="27">
        <v>77</v>
      </c>
      <c r="F84" s="27">
        <v>84</v>
      </c>
      <c r="G84" s="74">
        <f t="shared" si="2"/>
        <v>161</v>
      </c>
      <c r="H84" s="78"/>
    </row>
    <row r="85" spans="1:8">
      <c r="A85" s="74" t="s">
        <v>2</v>
      </c>
      <c r="B85" s="27" t="s">
        <v>63</v>
      </c>
      <c r="C85" s="27">
        <v>2009</v>
      </c>
      <c r="D85" s="27" t="s">
        <v>59</v>
      </c>
      <c r="E85" s="27">
        <v>83</v>
      </c>
      <c r="F85" s="27">
        <v>78</v>
      </c>
      <c r="G85" s="74">
        <f t="shared" si="2"/>
        <v>161</v>
      </c>
      <c r="H85" s="78"/>
    </row>
    <row r="86" spans="1:8">
      <c r="A86" s="74" t="s">
        <v>3</v>
      </c>
      <c r="B86" s="27" t="s">
        <v>92</v>
      </c>
      <c r="C86" s="27">
        <v>2008</v>
      </c>
      <c r="D86" s="27" t="s">
        <v>91</v>
      </c>
      <c r="E86" s="27">
        <v>79</v>
      </c>
      <c r="F86" s="27">
        <v>81</v>
      </c>
      <c r="G86" s="74">
        <f t="shared" si="2"/>
        <v>160</v>
      </c>
      <c r="H86" s="78"/>
    </row>
    <row r="87" spans="1:8">
      <c r="A87" s="74" t="s">
        <v>4</v>
      </c>
      <c r="B87" s="27" t="s">
        <v>88</v>
      </c>
      <c r="C87" s="27">
        <v>2009</v>
      </c>
      <c r="D87" s="27" t="s">
        <v>55</v>
      </c>
      <c r="E87" s="27">
        <v>81</v>
      </c>
      <c r="F87" s="27">
        <v>79</v>
      </c>
      <c r="G87" s="74">
        <f t="shared" si="2"/>
        <v>160</v>
      </c>
      <c r="H87" s="78"/>
    </row>
    <row r="88" spans="1:8">
      <c r="A88" s="74" t="s">
        <v>5</v>
      </c>
      <c r="B88" s="27" t="s">
        <v>90</v>
      </c>
      <c r="C88" s="27">
        <v>2007</v>
      </c>
      <c r="D88" s="27" t="s">
        <v>55</v>
      </c>
      <c r="E88" s="27">
        <v>75</v>
      </c>
      <c r="F88" s="27">
        <v>80</v>
      </c>
      <c r="G88" s="74">
        <f t="shared" si="2"/>
        <v>155</v>
      </c>
      <c r="H88" s="78"/>
    </row>
    <row r="89" spans="1:8">
      <c r="A89" s="74" t="s">
        <v>6</v>
      </c>
      <c r="B89" s="27" t="s">
        <v>89</v>
      </c>
      <c r="C89" s="27">
        <v>2007</v>
      </c>
      <c r="D89" s="27" t="s">
        <v>55</v>
      </c>
      <c r="E89" s="27">
        <v>64</v>
      </c>
      <c r="F89" s="27">
        <v>76</v>
      </c>
      <c r="G89" s="74">
        <f t="shared" si="2"/>
        <v>140</v>
      </c>
      <c r="H89" s="78"/>
    </row>
    <row r="90" spans="1:8">
      <c r="A90" s="74" t="s">
        <v>7</v>
      </c>
      <c r="B90" s="27" t="s">
        <v>62</v>
      </c>
      <c r="C90" s="27">
        <v>2006</v>
      </c>
      <c r="D90" s="27" t="s">
        <v>59</v>
      </c>
      <c r="E90" s="27">
        <v>65</v>
      </c>
      <c r="F90" s="27">
        <v>64</v>
      </c>
      <c r="G90" s="74">
        <f t="shared" si="2"/>
        <v>129</v>
      </c>
      <c r="H90" s="78"/>
    </row>
    <row r="91" spans="1:8">
      <c r="A91" s="74" t="s">
        <v>8</v>
      </c>
      <c r="B91" s="27" t="s">
        <v>66</v>
      </c>
      <c r="C91" s="27">
        <v>2006</v>
      </c>
      <c r="D91" s="27" t="s">
        <v>94</v>
      </c>
      <c r="E91" s="27">
        <v>59</v>
      </c>
      <c r="F91" s="27">
        <v>67</v>
      </c>
      <c r="G91" s="74">
        <f t="shared" si="2"/>
        <v>126</v>
      </c>
      <c r="H91" s="78"/>
    </row>
    <row r="92" spans="1:8">
      <c r="A92" s="74" t="s">
        <v>9</v>
      </c>
      <c r="B92" s="27" t="s">
        <v>77</v>
      </c>
      <c r="C92" s="27">
        <v>2007</v>
      </c>
      <c r="D92" s="27" t="s">
        <v>94</v>
      </c>
      <c r="E92" s="27">
        <v>57</v>
      </c>
      <c r="F92" s="27">
        <v>57</v>
      </c>
      <c r="G92" s="74">
        <f t="shared" si="2"/>
        <v>114</v>
      </c>
      <c r="H92" s="78"/>
    </row>
    <row r="93" spans="1:8">
      <c r="A93" s="74" t="s">
        <v>10</v>
      </c>
      <c r="B93" s="27" t="s">
        <v>74</v>
      </c>
      <c r="C93" s="27">
        <v>2008</v>
      </c>
      <c r="D93" s="27" t="s">
        <v>94</v>
      </c>
      <c r="E93" s="27">
        <v>57</v>
      </c>
      <c r="F93" s="27">
        <v>45</v>
      </c>
      <c r="G93" s="74">
        <f t="shared" si="2"/>
        <v>102</v>
      </c>
      <c r="H93" s="78"/>
    </row>
    <row r="94" spans="1:8">
      <c r="A94" s="74" t="s">
        <v>11</v>
      </c>
      <c r="B94" s="27"/>
      <c r="C94" s="27"/>
      <c r="D94" s="27"/>
      <c r="E94" s="27"/>
      <c r="F94" s="27"/>
      <c r="G94" s="74">
        <f t="shared" si="2"/>
        <v>0</v>
      </c>
      <c r="H94" s="78"/>
    </row>
    <row r="95" spans="1:8">
      <c r="A95" s="78"/>
      <c r="B95" s="77"/>
      <c r="C95" s="77"/>
      <c r="D95" s="77"/>
      <c r="E95" s="77"/>
      <c r="F95" s="77"/>
      <c r="G95" s="78"/>
      <c r="H95" s="78"/>
    </row>
    <row r="100" spans="1:8">
      <c r="B100" s="38" t="s">
        <v>40</v>
      </c>
      <c r="C100" s="38"/>
    </row>
    <row r="104" spans="1:8" ht="18.75">
      <c r="A104" s="178" t="s">
        <v>35</v>
      </c>
      <c r="B104" s="179"/>
      <c r="C104" s="179"/>
      <c r="D104" s="179"/>
      <c r="E104" s="179"/>
      <c r="F104" s="179"/>
      <c r="G104" s="179"/>
      <c r="H104" s="179"/>
    </row>
    <row r="105" spans="1:8" ht="18.75">
      <c r="A105" s="83"/>
      <c r="B105" s="84"/>
      <c r="C105" s="84"/>
      <c r="D105" s="84"/>
      <c r="E105" s="84"/>
      <c r="F105" s="84"/>
      <c r="G105" s="84"/>
      <c r="H105" s="84"/>
    </row>
    <row r="106" spans="1:8" ht="18.75">
      <c r="A106" s="83"/>
      <c r="B106" s="84"/>
      <c r="C106" s="84"/>
      <c r="D106" s="84"/>
      <c r="E106" s="84"/>
      <c r="F106" s="84"/>
      <c r="G106" s="84"/>
      <c r="H106" s="84"/>
    </row>
    <row r="107" spans="1:8">
      <c r="A107" s="32"/>
      <c r="B107" s="33"/>
      <c r="C107" s="33"/>
      <c r="D107" s="33"/>
      <c r="E107" s="33"/>
      <c r="F107" s="33"/>
      <c r="G107" s="33"/>
      <c r="H107" s="33"/>
    </row>
    <row r="108" spans="1:8" ht="18.75">
      <c r="B108" s="129" t="s">
        <v>53</v>
      </c>
    </row>
    <row r="109" spans="1:8" ht="15.75">
      <c r="A109" s="75" t="s">
        <v>31</v>
      </c>
      <c r="B109" s="75" t="s">
        <v>20</v>
      </c>
      <c r="C109" s="75" t="s">
        <v>41</v>
      </c>
      <c r="D109" s="75" t="s">
        <v>30</v>
      </c>
      <c r="E109" s="75" t="s">
        <v>18</v>
      </c>
      <c r="F109" s="75" t="s">
        <v>17</v>
      </c>
      <c r="G109" s="76" t="s">
        <v>16</v>
      </c>
      <c r="H109" s="79"/>
    </row>
    <row r="110" spans="1:8">
      <c r="A110" s="74">
        <v>1</v>
      </c>
      <c r="B110" s="27" t="s">
        <v>115</v>
      </c>
      <c r="C110" s="27">
        <v>2006</v>
      </c>
      <c r="D110" s="27" t="s">
        <v>116</v>
      </c>
      <c r="E110" s="27">
        <v>91</v>
      </c>
      <c r="F110" s="27">
        <v>88</v>
      </c>
      <c r="G110" s="74">
        <f t="shared" ref="G110:G122" si="3">SUM(E110+F110)</f>
        <v>179</v>
      </c>
      <c r="H110" s="78"/>
    </row>
    <row r="111" spans="1:8">
      <c r="A111" s="74">
        <v>2</v>
      </c>
      <c r="B111" s="27" t="s">
        <v>99</v>
      </c>
      <c r="C111" s="27">
        <v>2007</v>
      </c>
      <c r="D111" s="27" t="s">
        <v>91</v>
      </c>
      <c r="E111" s="27">
        <v>93</v>
      </c>
      <c r="F111" s="27">
        <v>84</v>
      </c>
      <c r="G111" s="74">
        <f t="shared" si="3"/>
        <v>177</v>
      </c>
      <c r="H111" s="78"/>
    </row>
    <row r="112" spans="1:8">
      <c r="A112" s="74">
        <v>3</v>
      </c>
      <c r="B112" s="27" t="s">
        <v>96</v>
      </c>
      <c r="C112" s="27">
        <v>2006</v>
      </c>
      <c r="D112" s="27" t="s">
        <v>95</v>
      </c>
      <c r="E112" s="27">
        <v>89</v>
      </c>
      <c r="F112" s="27">
        <v>87</v>
      </c>
      <c r="G112" s="74">
        <f t="shared" si="3"/>
        <v>176</v>
      </c>
      <c r="H112" s="78"/>
    </row>
    <row r="113" spans="1:8">
      <c r="A113" s="74">
        <v>4</v>
      </c>
      <c r="B113" s="27" t="s">
        <v>100</v>
      </c>
      <c r="C113" s="27">
        <v>2009</v>
      </c>
      <c r="D113" s="27" t="s">
        <v>91</v>
      </c>
      <c r="E113" s="27">
        <v>89</v>
      </c>
      <c r="F113" s="27">
        <v>84</v>
      </c>
      <c r="G113" s="74">
        <f t="shared" si="3"/>
        <v>173</v>
      </c>
      <c r="H113" s="78"/>
    </row>
    <row r="114" spans="1:8">
      <c r="A114" s="74">
        <v>5</v>
      </c>
      <c r="B114" s="27" t="s">
        <v>117</v>
      </c>
      <c r="C114" s="27">
        <v>2007</v>
      </c>
      <c r="D114" s="27" t="s">
        <v>95</v>
      </c>
      <c r="E114" s="27">
        <v>91</v>
      </c>
      <c r="F114" s="27">
        <v>82</v>
      </c>
      <c r="G114" s="74">
        <f t="shared" si="3"/>
        <v>173</v>
      </c>
      <c r="H114" s="78"/>
    </row>
    <row r="115" spans="1:8">
      <c r="A115" s="74">
        <v>6</v>
      </c>
      <c r="B115" s="27" t="s">
        <v>101</v>
      </c>
      <c r="C115" s="27">
        <v>2008</v>
      </c>
      <c r="D115" s="27" t="s">
        <v>91</v>
      </c>
      <c r="E115" s="27">
        <v>87</v>
      </c>
      <c r="F115" s="27">
        <v>84</v>
      </c>
      <c r="G115" s="74">
        <f t="shared" si="3"/>
        <v>171</v>
      </c>
      <c r="H115" s="78"/>
    </row>
    <row r="116" spans="1:8">
      <c r="A116" s="74">
        <v>7</v>
      </c>
      <c r="B116" s="27" t="s">
        <v>118</v>
      </c>
      <c r="C116" s="27">
        <v>2007</v>
      </c>
      <c r="D116" s="27" t="s">
        <v>95</v>
      </c>
      <c r="E116" s="27">
        <v>84</v>
      </c>
      <c r="F116" s="27">
        <v>85</v>
      </c>
      <c r="G116" s="74">
        <f t="shared" si="3"/>
        <v>169</v>
      </c>
      <c r="H116" s="78"/>
    </row>
    <row r="117" spans="1:8">
      <c r="A117" s="74">
        <v>8</v>
      </c>
      <c r="B117" s="27" t="s">
        <v>105</v>
      </c>
      <c r="C117" s="27">
        <v>2006</v>
      </c>
      <c r="D117" s="27" t="s">
        <v>120</v>
      </c>
      <c r="E117" s="27">
        <v>82</v>
      </c>
      <c r="F117" s="27">
        <v>86</v>
      </c>
      <c r="G117" s="74">
        <f t="shared" si="3"/>
        <v>168</v>
      </c>
      <c r="H117" s="78"/>
    </row>
    <row r="118" spans="1:8">
      <c r="A118" s="74">
        <v>9</v>
      </c>
      <c r="B118" s="27" t="s">
        <v>121</v>
      </c>
      <c r="C118" s="27">
        <v>2008</v>
      </c>
      <c r="D118" s="27" t="s">
        <v>120</v>
      </c>
      <c r="E118" s="27">
        <v>87</v>
      </c>
      <c r="F118" s="27">
        <v>80</v>
      </c>
      <c r="G118" s="74">
        <f t="shared" si="3"/>
        <v>167</v>
      </c>
      <c r="H118" s="78"/>
    </row>
    <row r="119" spans="1:8">
      <c r="A119" s="74">
        <v>10</v>
      </c>
      <c r="B119" s="27" t="s">
        <v>113</v>
      </c>
      <c r="C119" s="27">
        <v>2007</v>
      </c>
      <c r="D119" s="27" t="s">
        <v>112</v>
      </c>
      <c r="E119" s="27">
        <v>82</v>
      </c>
      <c r="F119" s="27">
        <v>82</v>
      </c>
      <c r="G119" s="74">
        <f t="shared" si="3"/>
        <v>164</v>
      </c>
      <c r="H119" s="78"/>
    </row>
    <row r="120" spans="1:8">
      <c r="A120" s="74">
        <v>11</v>
      </c>
      <c r="B120" s="27" t="s">
        <v>119</v>
      </c>
      <c r="C120" s="27">
        <v>2006</v>
      </c>
      <c r="D120" s="27" t="s">
        <v>120</v>
      </c>
      <c r="E120" s="27">
        <v>77</v>
      </c>
      <c r="F120" s="27">
        <v>85</v>
      </c>
      <c r="G120" s="74">
        <f t="shared" si="3"/>
        <v>162</v>
      </c>
      <c r="H120" s="78"/>
    </row>
    <row r="121" spans="1:8">
      <c r="A121" s="74">
        <v>12</v>
      </c>
      <c r="B121" s="27" t="s">
        <v>111</v>
      </c>
      <c r="C121" s="27">
        <v>2007</v>
      </c>
      <c r="D121" s="27" t="s">
        <v>112</v>
      </c>
      <c r="E121" s="27">
        <v>63</v>
      </c>
      <c r="F121" s="27">
        <v>81</v>
      </c>
      <c r="G121" s="74">
        <f t="shared" si="3"/>
        <v>144</v>
      </c>
      <c r="H121" s="78"/>
    </row>
    <row r="122" spans="1:8">
      <c r="A122" s="74">
        <v>13</v>
      </c>
      <c r="B122" s="27" t="s">
        <v>114</v>
      </c>
      <c r="C122" s="27">
        <v>2007</v>
      </c>
      <c r="D122" s="27" t="s">
        <v>112</v>
      </c>
      <c r="E122" s="27">
        <v>60</v>
      </c>
      <c r="F122" s="27">
        <v>66</v>
      </c>
      <c r="G122" s="74">
        <f t="shared" si="3"/>
        <v>126</v>
      </c>
      <c r="H122" s="78"/>
    </row>
    <row r="123" spans="1:8">
      <c r="A123" s="78"/>
      <c r="B123" s="77"/>
      <c r="C123" s="77"/>
      <c r="D123" s="77"/>
      <c r="E123" s="77"/>
      <c r="F123" s="77"/>
      <c r="G123" s="78"/>
      <c r="H123" s="78"/>
    </row>
    <row r="124" spans="1:8" ht="15.75" customHeight="1">
      <c r="A124" s="78"/>
    </row>
    <row r="126" spans="1:8">
      <c r="B126" s="38" t="s">
        <v>40</v>
      </c>
      <c r="C126" s="38"/>
    </row>
    <row r="135" spans="1:11" ht="18.75">
      <c r="A135" s="178" t="s">
        <v>36</v>
      </c>
      <c r="B135" s="179"/>
      <c r="C135" s="179"/>
      <c r="D135" s="179"/>
      <c r="E135" s="179"/>
      <c r="F135" s="179"/>
      <c r="G135" s="179"/>
      <c r="H135" s="179"/>
    </row>
    <row r="136" spans="1:11" ht="18.75">
      <c r="A136" s="83"/>
      <c r="B136" s="84"/>
      <c r="C136" s="84"/>
      <c r="D136" s="84"/>
      <c r="E136" s="84"/>
      <c r="F136" s="84"/>
      <c r="G136" s="84"/>
      <c r="H136" s="84"/>
    </row>
    <row r="137" spans="1:11" ht="18.75">
      <c r="A137" s="78"/>
      <c r="B137" s="78" t="s">
        <v>52</v>
      </c>
      <c r="C137" s="77"/>
      <c r="D137" s="77"/>
      <c r="E137" s="77"/>
      <c r="F137" s="77"/>
      <c r="G137" s="78"/>
      <c r="H137" s="84"/>
    </row>
    <row r="138" spans="1:11" ht="18.75">
      <c r="A138" s="75" t="s">
        <v>31</v>
      </c>
      <c r="B138" s="75" t="s">
        <v>20</v>
      </c>
      <c r="C138" s="75" t="s">
        <v>41</v>
      </c>
      <c r="D138" s="75" t="s">
        <v>30</v>
      </c>
      <c r="E138" s="75" t="s">
        <v>18</v>
      </c>
      <c r="F138" s="75" t="s">
        <v>17</v>
      </c>
      <c r="G138" s="75" t="s">
        <v>83</v>
      </c>
      <c r="H138" s="75" t="s">
        <v>84</v>
      </c>
      <c r="I138" s="76" t="s">
        <v>16</v>
      </c>
      <c r="J138" s="84"/>
      <c r="K138" s="84"/>
    </row>
    <row r="139" spans="1:11" ht="18.75">
      <c r="A139" s="74">
        <v>1</v>
      </c>
      <c r="B139" s="27" t="s">
        <v>60</v>
      </c>
      <c r="C139" s="27">
        <v>2009</v>
      </c>
      <c r="D139" s="27" t="s">
        <v>55</v>
      </c>
      <c r="E139" s="27">
        <v>73</v>
      </c>
      <c r="F139" s="27">
        <v>74</v>
      </c>
      <c r="G139" s="27">
        <v>78</v>
      </c>
      <c r="H139" s="27">
        <v>89</v>
      </c>
      <c r="I139" s="74">
        <f>SUM(E139:H139)</f>
        <v>314</v>
      </c>
      <c r="J139" s="84"/>
      <c r="K139" s="84"/>
    </row>
    <row r="140" spans="1:11" ht="18.75">
      <c r="A140" s="74">
        <v>2</v>
      </c>
      <c r="B140" s="27" t="s">
        <v>72</v>
      </c>
      <c r="C140" s="27">
        <v>2008</v>
      </c>
      <c r="D140" s="27" t="s">
        <v>55</v>
      </c>
      <c r="E140" s="27">
        <v>71</v>
      </c>
      <c r="F140" s="27">
        <v>70</v>
      </c>
      <c r="G140" s="27">
        <v>71</v>
      </c>
      <c r="H140" s="27">
        <v>82</v>
      </c>
      <c r="I140" s="74">
        <f>SUM(E140:H140)</f>
        <v>294</v>
      </c>
      <c r="J140" s="84"/>
      <c r="K140" s="84"/>
    </row>
    <row r="141" spans="1:11" ht="18.75">
      <c r="A141" s="74">
        <v>3</v>
      </c>
      <c r="B141" s="27" t="s">
        <v>56</v>
      </c>
      <c r="C141" s="27">
        <v>2008</v>
      </c>
      <c r="D141" s="27" t="s">
        <v>55</v>
      </c>
      <c r="E141" s="27">
        <v>65</v>
      </c>
      <c r="F141" s="27">
        <v>62</v>
      </c>
      <c r="G141" s="27">
        <v>74</v>
      </c>
      <c r="H141" s="27">
        <v>71</v>
      </c>
      <c r="I141" s="74">
        <f>SUM(E141:H141)</f>
        <v>272</v>
      </c>
      <c r="J141" s="84"/>
      <c r="K141" s="84"/>
    </row>
    <row r="142" spans="1:11">
      <c r="A142" s="32"/>
      <c r="B142" s="33"/>
      <c r="C142" s="33"/>
      <c r="D142" s="33"/>
      <c r="E142" s="33"/>
      <c r="F142" s="33"/>
      <c r="G142" s="33"/>
      <c r="H142" s="33"/>
    </row>
    <row r="143" spans="1:11">
      <c r="B143" s="116" t="s">
        <v>53</v>
      </c>
    </row>
    <row r="144" spans="1:11" ht="15.75">
      <c r="A144" s="75" t="s">
        <v>31</v>
      </c>
      <c r="B144" s="75" t="s">
        <v>20</v>
      </c>
      <c r="C144" s="75" t="s">
        <v>41</v>
      </c>
      <c r="D144" s="75" t="s">
        <v>30</v>
      </c>
      <c r="E144" s="75" t="s">
        <v>18</v>
      </c>
      <c r="F144" s="75" t="s">
        <v>17</v>
      </c>
      <c r="G144" s="76" t="s">
        <v>16</v>
      </c>
      <c r="H144" s="79"/>
    </row>
    <row r="145" spans="1:8">
      <c r="A145" s="74">
        <v>1</v>
      </c>
      <c r="B145" s="27" t="s">
        <v>131</v>
      </c>
      <c r="C145" s="27">
        <v>2007</v>
      </c>
      <c r="D145" s="27" t="s">
        <v>95</v>
      </c>
      <c r="E145" s="27">
        <v>87</v>
      </c>
      <c r="F145" s="27">
        <v>88</v>
      </c>
      <c r="G145" s="74">
        <f t="shared" ref="G145:G158" si="4">SUM(E145+F145)</f>
        <v>175</v>
      </c>
      <c r="H145" s="78"/>
    </row>
    <row r="146" spans="1:8">
      <c r="A146" s="74">
        <v>2</v>
      </c>
      <c r="B146" s="27" t="s">
        <v>124</v>
      </c>
      <c r="C146" s="27">
        <v>2008</v>
      </c>
      <c r="D146" s="27" t="s">
        <v>123</v>
      </c>
      <c r="E146" s="27">
        <v>86</v>
      </c>
      <c r="F146" s="27">
        <v>85</v>
      </c>
      <c r="G146" s="74">
        <f t="shared" si="4"/>
        <v>171</v>
      </c>
      <c r="H146" s="78"/>
    </row>
    <row r="147" spans="1:8">
      <c r="A147" s="74">
        <v>3</v>
      </c>
      <c r="B147" s="27" t="s">
        <v>103</v>
      </c>
      <c r="C147" s="27">
        <v>2006</v>
      </c>
      <c r="D147" s="27" t="s">
        <v>120</v>
      </c>
      <c r="E147" s="27">
        <v>79</v>
      </c>
      <c r="F147" s="27">
        <v>89</v>
      </c>
      <c r="G147" s="74">
        <f t="shared" si="4"/>
        <v>168</v>
      </c>
      <c r="H147" s="78"/>
    </row>
    <row r="148" spans="1:8">
      <c r="A148" s="74">
        <v>4</v>
      </c>
      <c r="B148" s="27" t="s">
        <v>97</v>
      </c>
      <c r="C148" s="27">
        <v>2008</v>
      </c>
      <c r="D148" s="27" t="s">
        <v>95</v>
      </c>
      <c r="E148" s="27">
        <v>82</v>
      </c>
      <c r="F148" s="27">
        <v>83</v>
      </c>
      <c r="G148" s="74">
        <f t="shared" si="4"/>
        <v>165</v>
      </c>
      <c r="H148" s="78"/>
    </row>
    <row r="149" spans="1:8">
      <c r="A149" s="74">
        <v>5</v>
      </c>
      <c r="B149" s="27" t="s">
        <v>110</v>
      </c>
      <c r="C149" s="27">
        <v>2008</v>
      </c>
      <c r="D149" s="27" t="s">
        <v>112</v>
      </c>
      <c r="E149" s="27">
        <v>80</v>
      </c>
      <c r="F149" s="27">
        <v>84</v>
      </c>
      <c r="G149" s="74">
        <f t="shared" si="4"/>
        <v>164</v>
      </c>
      <c r="H149" s="78"/>
    </row>
    <row r="150" spans="1:8">
      <c r="A150" s="74">
        <v>6</v>
      </c>
      <c r="B150" s="27" t="s">
        <v>125</v>
      </c>
      <c r="C150" s="27">
        <v>2006</v>
      </c>
      <c r="D150" s="27" t="s">
        <v>123</v>
      </c>
      <c r="E150" s="27">
        <v>81</v>
      </c>
      <c r="F150" s="27">
        <v>82</v>
      </c>
      <c r="G150" s="74">
        <f t="shared" si="4"/>
        <v>163</v>
      </c>
      <c r="H150" s="78"/>
    </row>
    <row r="151" spans="1:8">
      <c r="A151" s="74">
        <v>7</v>
      </c>
      <c r="B151" s="27" t="s">
        <v>130</v>
      </c>
      <c r="C151" s="27">
        <v>2007</v>
      </c>
      <c r="D151" s="27" t="s">
        <v>91</v>
      </c>
      <c r="E151" s="27">
        <v>81</v>
      </c>
      <c r="F151" s="27">
        <v>77</v>
      </c>
      <c r="G151" s="74">
        <f t="shared" si="4"/>
        <v>158</v>
      </c>
      <c r="H151" s="78"/>
    </row>
    <row r="152" spans="1:8">
      <c r="A152" s="74">
        <v>8</v>
      </c>
      <c r="B152" s="27" t="s">
        <v>129</v>
      </c>
      <c r="C152" s="27">
        <v>2007</v>
      </c>
      <c r="D152" s="27" t="s">
        <v>91</v>
      </c>
      <c r="E152" s="27">
        <v>75</v>
      </c>
      <c r="F152" s="27">
        <v>82</v>
      </c>
      <c r="G152" s="74">
        <f t="shared" si="4"/>
        <v>157</v>
      </c>
      <c r="H152" s="78"/>
    </row>
    <row r="153" spans="1:8">
      <c r="A153" s="74">
        <v>9</v>
      </c>
      <c r="B153" s="27" t="s">
        <v>132</v>
      </c>
      <c r="C153" s="27">
        <v>2008</v>
      </c>
      <c r="D153" s="27" t="s">
        <v>95</v>
      </c>
      <c r="E153" s="27">
        <v>76</v>
      </c>
      <c r="F153" s="27">
        <v>81</v>
      </c>
      <c r="G153" s="74">
        <f t="shared" si="4"/>
        <v>157</v>
      </c>
      <c r="H153" s="78"/>
    </row>
    <row r="154" spans="1:8">
      <c r="A154" s="74">
        <v>10</v>
      </c>
      <c r="B154" s="27" t="s">
        <v>122</v>
      </c>
      <c r="C154" s="27">
        <v>2007</v>
      </c>
      <c r="D154" s="27" t="s">
        <v>123</v>
      </c>
      <c r="E154" s="27">
        <v>80</v>
      </c>
      <c r="F154" s="27">
        <v>75</v>
      </c>
      <c r="G154" s="74">
        <f t="shared" si="4"/>
        <v>155</v>
      </c>
      <c r="H154" s="78"/>
    </row>
    <row r="155" spans="1:8">
      <c r="A155" s="74">
        <v>11</v>
      </c>
      <c r="B155" s="27" t="s">
        <v>126</v>
      </c>
      <c r="C155" s="27">
        <v>2007</v>
      </c>
      <c r="D155" s="27" t="s">
        <v>112</v>
      </c>
      <c r="E155" s="27">
        <v>78</v>
      </c>
      <c r="F155" s="27">
        <v>60</v>
      </c>
      <c r="G155" s="74">
        <f t="shared" si="4"/>
        <v>138</v>
      </c>
      <c r="H155" s="78"/>
    </row>
    <row r="156" spans="1:8">
      <c r="A156" s="74">
        <v>12</v>
      </c>
      <c r="B156" s="27" t="s">
        <v>127</v>
      </c>
      <c r="C156" s="27">
        <v>2008</v>
      </c>
      <c r="D156" s="27" t="s">
        <v>112</v>
      </c>
      <c r="E156" s="27">
        <v>64</v>
      </c>
      <c r="F156" s="27">
        <v>68</v>
      </c>
      <c r="G156" s="74">
        <f t="shared" si="4"/>
        <v>132</v>
      </c>
      <c r="H156" s="78"/>
    </row>
    <row r="157" spans="1:8">
      <c r="A157" s="74">
        <v>13</v>
      </c>
      <c r="B157" s="27" t="s">
        <v>128</v>
      </c>
      <c r="C157" s="27">
        <v>2011</v>
      </c>
      <c r="D157" s="27" t="s">
        <v>91</v>
      </c>
      <c r="E157" s="27">
        <v>58</v>
      </c>
      <c r="F157" s="27">
        <v>51</v>
      </c>
      <c r="G157" s="74">
        <f t="shared" si="4"/>
        <v>109</v>
      </c>
      <c r="H157" s="78"/>
    </row>
    <row r="158" spans="1:8">
      <c r="A158" s="74">
        <v>14</v>
      </c>
      <c r="B158" s="27" t="s">
        <v>104</v>
      </c>
      <c r="C158" s="27">
        <v>2008</v>
      </c>
      <c r="D158" s="27" t="s">
        <v>120</v>
      </c>
      <c r="E158" s="27">
        <v>54</v>
      </c>
      <c r="F158" s="27">
        <v>52</v>
      </c>
      <c r="G158" s="74">
        <f t="shared" si="4"/>
        <v>106</v>
      </c>
      <c r="H158" s="78"/>
    </row>
    <row r="159" spans="1:8">
      <c r="A159" s="78"/>
      <c r="B159" s="77"/>
      <c r="C159" s="77"/>
      <c r="D159" s="77"/>
      <c r="E159" s="77"/>
      <c r="F159" s="77"/>
      <c r="G159" s="78"/>
      <c r="H159" s="78"/>
    </row>
    <row r="162" spans="1:9">
      <c r="B162" s="38" t="s">
        <v>40</v>
      </c>
      <c r="C162" s="38"/>
      <c r="E162" s="13"/>
    </row>
    <row r="168" spans="1:9" ht="18.75">
      <c r="A168" s="178" t="s">
        <v>37</v>
      </c>
      <c r="B168" s="179"/>
      <c r="C168" s="179"/>
      <c r="D168" s="179"/>
      <c r="E168" s="179"/>
      <c r="F168" s="179"/>
      <c r="G168" s="179"/>
      <c r="H168" s="179"/>
    </row>
    <row r="169" spans="1:9">
      <c r="A169" s="32"/>
      <c r="B169" s="33"/>
      <c r="C169" s="33"/>
      <c r="D169" s="33"/>
      <c r="E169" s="33"/>
      <c r="F169" s="33"/>
      <c r="G169" s="33"/>
      <c r="H169" s="33"/>
    </row>
    <row r="170" spans="1:9" ht="18.75">
      <c r="A170" s="78"/>
      <c r="B170" s="78" t="s">
        <v>53</v>
      </c>
      <c r="C170" s="77"/>
      <c r="D170" s="77"/>
      <c r="E170" s="77"/>
      <c r="F170" s="77"/>
      <c r="G170" s="78"/>
      <c r="H170" s="84"/>
    </row>
    <row r="171" spans="1:9">
      <c r="A171" s="75" t="s">
        <v>31</v>
      </c>
      <c r="B171" s="75" t="s">
        <v>20</v>
      </c>
      <c r="C171" s="75" t="s">
        <v>41</v>
      </c>
      <c r="D171" s="75" t="s">
        <v>30</v>
      </c>
      <c r="E171" s="75" t="s">
        <v>18</v>
      </c>
      <c r="F171" s="75" t="s">
        <v>17</v>
      </c>
      <c r="G171" s="75" t="s">
        <v>83</v>
      </c>
      <c r="H171" s="75" t="s">
        <v>84</v>
      </c>
      <c r="I171" s="76" t="s">
        <v>16</v>
      </c>
    </row>
    <row r="172" spans="1:9">
      <c r="A172" s="74">
        <v>1</v>
      </c>
      <c r="B172" s="27" t="s">
        <v>142</v>
      </c>
      <c r="C172" s="27">
        <v>2004</v>
      </c>
      <c r="D172" s="27" t="s">
        <v>95</v>
      </c>
      <c r="E172" s="27">
        <v>96</v>
      </c>
      <c r="F172" s="27">
        <v>98</v>
      </c>
      <c r="G172" s="27">
        <v>96</v>
      </c>
      <c r="H172" s="27">
        <v>99</v>
      </c>
      <c r="I172" s="74">
        <f t="shared" ref="I172:I186" si="5">SUM(E172:H172)</f>
        <v>389</v>
      </c>
    </row>
    <row r="173" spans="1:9">
      <c r="A173" s="74">
        <v>2</v>
      </c>
      <c r="B173" s="27" t="s">
        <v>138</v>
      </c>
      <c r="C173" s="27">
        <v>2005</v>
      </c>
      <c r="D173" s="27" t="s">
        <v>91</v>
      </c>
      <c r="E173" s="27">
        <v>97</v>
      </c>
      <c r="F173" s="27">
        <v>96</v>
      </c>
      <c r="G173" s="27">
        <v>98</v>
      </c>
      <c r="H173" s="27">
        <v>98</v>
      </c>
      <c r="I173" s="74">
        <f t="shared" si="5"/>
        <v>389</v>
      </c>
    </row>
    <row r="174" spans="1:9">
      <c r="A174" s="74">
        <v>3</v>
      </c>
      <c r="B174" s="27" t="s">
        <v>134</v>
      </c>
      <c r="C174" s="27">
        <v>2004</v>
      </c>
      <c r="D174" s="27" t="s">
        <v>135</v>
      </c>
      <c r="E174" s="27">
        <v>94</v>
      </c>
      <c r="F174" s="27">
        <v>97</v>
      </c>
      <c r="G174" s="27">
        <v>97</v>
      </c>
      <c r="H174" s="27">
        <v>93</v>
      </c>
      <c r="I174" s="74">
        <f t="shared" si="5"/>
        <v>381</v>
      </c>
    </row>
    <row r="175" spans="1:9">
      <c r="A175" s="74">
        <v>4</v>
      </c>
      <c r="B175" s="27" t="s">
        <v>111</v>
      </c>
      <c r="C175" s="27">
        <v>2007</v>
      </c>
      <c r="D175" s="27" t="s">
        <v>112</v>
      </c>
      <c r="E175" s="27">
        <v>92</v>
      </c>
      <c r="F175" s="27">
        <v>95</v>
      </c>
      <c r="G175" s="27">
        <v>97</v>
      </c>
      <c r="H175" s="27">
        <v>92</v>
      </c>
      <c r="I175" s="74">
        <f t="shared" si="5"/>
        <v>376</v>
      </c>
    </row>
    <row r="176" spans="1:9">
      <c r="A176" s="74">
        <v>5</v>
      </c>
      <c r="B176" s="27" t="s">
        <v>115</v>
      </c>
      <c r="C176" s="27">
        <v>2006</v>
      </c>
      <c r="D176" s="27" t="s">
        <v>135</v>
      </c>
      <c r="E176" s="27">
        <v>93</v>
      </c>
      <c r="F176" s="27">
        <v>94</v>
      </c>
      <c r="G176" s="27">
        <v>91</v>
      </c>
      <c r="H176" s="27">
        <v>94</v>
      </c>
      <c r="I176" s="74">
        <f t="shared" si="5"/>
        <v>372</v>
      </c>
    </row>
    <row r="177" spans="1:9">
      <c r="A177" s="74">
        <v>6</v>
      </c>
      <c r="B177" s="27" t="s">
        <v>113</v>
      </c>
      <c r="C177" s="27">
        <v>2007</v>
      </c>
      <c r="D177" s="27" t="s">
        <v>112</v>
      </c>
      <c r="E177" s="27">
        <v>88</v>
      </c>
      <c r="F177" s="27">
        <v>95</v>
      </c>
      <c r="G177" s="27">
        <v>93</v>
      </c>
      <c r="H177" s="27">
        <v>94</v>
      </c>
      <c r="I177" s="74">
        <f t="shared" si="5"/>
        <v>370</v>
      </c>
    </row>
    <row r="178" spans="1:9">
      <c r="A178" s="74">
        <v>7</v>
      </c>
      <c r="B178" s="27" t="s">
        <v>93</v>
      </c>
      <c r="C178" s="27">
        <v>2006</v>
      </c>
      <c r="D178" s="27" t="s">
        <v>91</v>
      </c>
      <c r="E178" s="27">
        <v>90</v>
      </c>
      <c r="F178" s="27">
        <v>91</v>
      </c>
      <c r="G178" s="27">
        <v>95</v>
      </c>
      <c r="H178" s="27">
        <v>92</v>
      </c>
      <c r="I178" s="74">
        <f t="shared" si="5"/>
        <v>368</v>
      </c>
    </row>
    <row r="179" spans="1:9">
      <c r="A179" s="74">
        <v>8</v>
      </c>
      <c r="B179" s="27" t="s">
        <v>141</v>
      </c>
      <c r="C179" s="27">
        <v>2004</v>
      </c>
      <c r="D179" s="27" t="s">
        <v>112</v>
      </c>
      <c r="E179" s="27">
        <v>95</v>
      </c>
      <c r="F179" s="27">
        <v>93</v>
      </c>
      <c r="G179" s="27">
        <v>91</v>
      </c>
      <c r="H179" s="27">
        <v>89</v>
      </c>
      <c r="I179" s="74">
        <f t="shared" si="5"/>
        <v>368</v>
      </c>
    </row>
    <row r="180" spans="1:9">
      <c r="A180" s="74">
        <v>9</v>
      </c>
      <c r="B180" s="27" t="s">
        <v>143</v>
      </c>
      <c r="C180" s="27">
        <v>2005</v>
      </c>
      <c r="D180" s="27" t="s">
        <v>144</v>
      </c>
      <c r="E180" s="27">
        <v>91</v>
      </c>
      <c r="F180" s="27">
        <v>90</v>
      </c>
      <c r="G180" s="27">
        <v>91</v>
      </c>
      <c r="H180" s="27">
        <v>92</v>
      </c>
      <c r="I180" s="74">
        <f t="shared" si="5"/>
        <v>364</v>
      </c>
    </row>
    <row r="181" spans="1:9">
      <c r="A181" s="74">
        <v>10</v>
      </c>
      <c r="B181" s="27" t="s">
        <v>140</v>
      </c>
      <c r="C181" s="27">
        <v>2005</v>
      </c>
      <c r="D181" s="27" t="s">
        <v>120</v>
      </c>
      <c r="E181" s="27">
        <v>93</v>
      </c>
      <c r="F181" s="27">
        <v>88</v>
      </c>
      <c r="G181" s="27">
        <v>92</v>
      </c>
      <c r="H181" s="27">
        <v>91</v>
      </c>
      <c r="I181" s="74">
        <f t="shared" si="5"/>
        <v>364</v>
      </c>
    </row>
    <row r="182" spans="1:9">
      <c r="A182" s="74">
        <v>11</v>
      </c>
      <c r="B182" s="27" t="s">
        <v>139</v>
      </c>
      <c r="C182" s="27">
        <v>2003</v>
      </c>
      <c r="D182" s="27" t="s">
        <v>120</v>
      </c>
      <c r="E182" s="27">
        <v>96</v>
      </c>
      <c r="F182" s="27">
        <v>92</v>
      </c>
      <c r="G182" s="27">
        <v>89</v>
      </c>
      <c r="H182" s="27">
        <v>83</v>
      </c>
      <c r="I182" s="74">
        <f t="shared" si="5"/>
        <v>360</v>
      </c>
    </row>
    <row r="183" spans="1:9">
      <c r="A183" s="74">
        <v>12</v>
      </c>
      <c r="B183" s="27" t="s">
        <v>145</v>
      </c>
      <c r="C183" s="27">
        <v>2005</v>
      </c>
      <c r="D183" s="27" t="s">
        <v>146</v>
      </c>
      <c r="E183" s="27">
        <v>91</v>
      </c>
      <c r="F183" s="27">
        <v>86</v>
      </c>
      <c r="G183" s="27">
        <v>89</v>
      </c>
      <c r="H183" s="27">
        <v>91</v>
      </c>
      <c r="I183" s="74">
        <f t="shared" si="5"/>
        <v>357</v>
      </c>
    </row>
    <row r="184" spans="1:9">
      <c r="A184" s="74">
        <v>13</v>
      </c>
      <c r="B184" s="27" t="s">
        <v>92</v>
      </c>
      <c r="C184" s="27">
        <v>2008</v>
      </c>
      <c r="D184" s="27" t="s">
        <v>91</v>
      </c>
      <c r="E184" s="27">
        <v>79</v>
      </c>
      <c r="F184" s="27">
        <v>88</v>
      </c>
      <c r="G184" s="27">
        <v>90</v>
      </c>
      <c r="H184" s="27">
        <v>85</v>
      </c>
      <c r="I184" s="74">
        <f t="shared" si="5"/>
        <v>342</v>
      </c>
    </row>
    <row r="185" spans="1:9">
      <c r="A185" s="74">
        <v>14</v>
      </c>
      <c r="B185" s="27" t="s">
        <v>118</v>
      </c>
      <c r="C185" s="27">
        <v>2007</v>
      </c>
      <c r="D185" s="27" t="s">
        <v>95</v>
      </c>
      <c r="E185" s="27">
        <v>79</v>
      </c>
      <c r="F185" s="27">
        <v>88</v>
      </c>
      <c r="G185" s="27">
        <v>90</v>
      </c>
      <c r="H185" s="27">
        <v>85</v>
      </c>
      <c r="I185" s="74">
        <f t="shared" si="5"/>
        <v>342</v>
      </c>
    </row>
    <row r="186" spans="1:9">
      <c r="A186" s="74">
        <v>15</v>
      </c>
      <c r="B186" s="27" t="s">
        <v>137</v>
      </c>
      <c r="C186" s="27">
        <v>2003</v>
      </c>
      <c r="D186" s="27" t="s">
        <v>136</v>
      </c>
      <c r="E186" s="27">
        <v>71</v>
      </c>
      <c r="F186" s="27">
        <v>66</v>
      </c>
      <c r="G186" s="27">
        <v>59</v>
      </c>
      <c r="H186" s="27">
        <v>65</v>
      </c>
      <c r="I186" s="74">
        <f t="shared" si="5"/>
        <v>261</v>
      </c>
    </row>
    <row r="187" spans="1:9">
      <c r="A187" s="78"/>
      <c r="B187" s="77"/>
      <c r="C187" s="77"/>
      <c r="D187" s="77"/>
      <c r="E187" s="77"/>
      <c r="F187" s="77"/>
      <c r="G187" s="77"/>
      <c r="H187" s="77"/>
      <c r="I187" s="78"/>
    </row>
    <row r="188" spans="1:9">
      <c r="A188" s="78"/>
      <c r="B188" s="130" t="s">
        <v>52</v>
      </c>
      <c r="C188" s="77"/>
      <c r="D188" s="77"/>
      <c r="E188" s="77"/>
      <c r="F188" s="77"/>
      <c r="G188" s="77"/>
      <c r="H188" s="77"/>
      <c r="I188" s="78"/>
    </row>
    <row r="189" spans="1:9">
      <c r="A189" s="75" t="s">
        <v>31</v>
      </c>
      <c r="B189" s="75" t="s">
        <v>20</v>
      </c>
      <c r="C189" s="75" t="s">
        <v>41</v>
      </c>
      <c r="D189" s="75" t="s">
        <v>30</v>
      </c>
      <c r="E189" s="75" t="s">
        <v>18</v>
      </c>
      <c r="F189" s="75" t="s">
        <v>17</v>
      </c>
      <c r="G189" s="75" t="s">
        <v>83</v>
      </c>
      <c r="H189" s="75" t="s">
        <v>84</v>
      </c>
      <c r="I189" s="76" t="s">
        <v>16</v>
      </c>
    </row>
    <row r="190" spans="1:9">
      <c r="A190" s="74">
        <v>16</v>
      </c>
      <c r="B190" s="27" t="s">
        <v>71</v>
      </c>
      <c r="C190" s="27">
        <v>2007</v>
      </c>
      <c r="D190" s="27" t="s">
        <v>98</v>
      </c>
      <c r="E190" s="27">
        <v>82</v>
      </c>
      <c r="F190" s="27">
        <v>91</v>
      </c>
      <c r="G190" s="27">
        <v>90</v>
      </c>
      <c r="H190" s="27">
        <v>80</v>
      </c>
      <c r="I190" s="74">
        <f>SUM(E190:H190)</f>
        <v>343</v>
      </c>
    </row>
    <row r="191" spans="1:9">
      <c r="A191" s="74">
        <v>17</v>
      </c>
      <c r="B191" s="27" t="s">
        <v>57</v>
      </c>
      <c r="C191" s="27">
        <v>2008</v>
      </c>
      <c r="D191" s="27" t="s">
        <v>98</v>
      </c>
      <c r="E191" s="27">
        <v>78</v>
      </c>
      <c r="F191" s="27">
        <v>88</v>
      </c>
      <c r="G191" s="27">
        <v>88</v>
      </c>
      <c r="H191" s="27">
        <v>82</v>
      </c>
      <c r="I191" s="74">
        <f>SUM(E191:H191)</f>
        <v>336</v>
      </c>
    </row>
    <row r="192" spans="1:9">
      <c r="A192" s="74">
        <v>18</v>
      </c>
      <c r="B192" s="27" t="s">
        <v>147</v>
      </c>
      <c r="C192" s="27">
        <v>2005</v>
      </c>
      <c r="D192" s="27" t="s">
        <v>98</v>
      </c>
      <c r="E192" s="27">
        <v>85</v>
      </c>
      <c r="F192" s="27">
        <v>82</v>
      </c>
      <c r="G192" s="27">
        <v>87</v>
      </c>
      <c r="H192" s="27">
        <v>81</v>
      </c>
      <c r="I192" s="74">
        <f>SUM(E192:H192)</f>
        <v>335</v>
      </c>
    </row>
    <row r="193" spans="1:11">
      <c r="A193" s="74">
        <v>19</v>
      </c>
      <c r="B193" s="27" t="s">
        <v>133</v>
      </c>
      <c r="C193" s="27">
        <v>2007</v>
      </c>
      <c r="D193" s="27" t="s">
        <v>98</v>
      </c>
      <c r="E193" s="27">
        <v>69</v>
      </c>
      <c r="F193" s="27">
        <v>69</v>
      </c>
      <c r="G193" s="27">
        <v>78</v>
      </c>
      <c r="H193" s="27">
        <v>61</v>
      </c>
      <c r="I193" s="74">
        <f>SUM(E193:H193)</f>
        <v>277</v>
      </c>
    </row>
    <row r="194" spans="1:11">
      <c r="A194" s="74">
        <v>20</v>
      </c>
      <c r="B194" s="27" t="s">
        <v>70</v>
      </c>
      <c r="C194" s="27">
        <v>2007</v>
      </c>
      <c r="D194" s="27" t="s">
        <v>98</v>
      </c>
      <c r="E194" s="27">
        <v>58</v>
      </c>
      <c r="F194" s="27">
        <v>45</v>
      </c>
      <c r="G194" s="27">
        <v>54</v>
      </c>
      <c r="H194" s="27">
        <v>56</v>
      </c>
      <c r="I194" s="74">
        <f>SUM(E194:H194)</f>
        <v>213</v>
      </c>
    </row>
    <row r="196" spans="1:11">
      <c r="B196" t="s">
        <v>40</v>
      </c>
    </row>
    <row r="201" spans="1:11" ht="18.75">
      <c r="A201" s="178" t="s">
        <v>38</v>
      </c>
      <c r="B201" s="179"/>
      <c r="C201" s="179"/>
      <c r="D201" s="179"/>
      <c r="E201" s="179"/>
      <c r="F201" s="179"/>
      <c r="G201" s="179"/>
      <c r="H201" s="179"/>
    </row>
    <row r="202" spans="1:11">
      <c r="A202" s="32"/>
      <c r="B202" s="33"/>
      <c r="C202" s="33"/>
      <c r="D202" s="33"/>
      <c r="E202" s="33"/>
      <c r="F202" s="33"/>
      <c r="G202" s="33"/>
      <c r="H202" s="33"/>
    </row>
    <row r="203" spans="1:11">
      <c r="B203" s="116" t="s">
        <v>52</v>
      </c>
    </row>
    <row r="204" spans="1:11">
      <c r="A204" s="75" t="s">
        <v>31</v>
      </c>
      <c r="B204" s="75" t="s">
        <v>20</v>
      </c>
      <c r="C204" s="75" t="s">
        <v>41</v>
      </c>
      <c r="D204" s="75" t="s">
        <v>30</v>
      </c>
      <c r="E204" s="75" t="s">
        <v>18</v>
      </c>
      <c r="F204" s="75" t="s">
        <v>17</v>
      </c>
      <c r="G204" s="75" t="s">
        <v>83</v>
      </c>
      <c r="H204" s="75" t="s">
        <v>84</v>
      </c>
      <c r="I204" s="75" t="s">
        <v>85</v>
      </c>
      <c r="J204" s="75" t="s">
        <v>86</v>
      </c>
      <c r="K204" s="76" t="s">
        <v>16</v>
      </c>
    </row>
    <row r="205" spans="1:11">
      <c r="A205" s="74">
        <v>1</v>
      </c>
      <c r="B205" s="27" t="s">
        <v>159</v>
      </c>
      <c r="C205" s="27">
        <v>2003</v>
      </c>
      <c r="D205" s="27" t="s">
        <v>59</v>
      </c>
      <c r="E205" s="27">
        <v>88</v>
      </c>
      <c r="F205" s="27">
        <v>90</v>
      </c>
      <c r="G205" s="27">
        <v>88</v>
      </c>
      <c r="H205" s="27">
        <v>90</v>
      </c>
      <c r="I205" s="27">
        <v>92</v>
      </c>
      <c r="J205" s="27">
        <v>90</v>
      </c>
      <c r="K205" s="74">
        <f>SUM(E205:J205)</f>
        <v>538</v>
      </c>
    </row>
    <row r="206" spans="1:11">
      <c r="A206" s="74">
        <v>2</v>
      </c>
      <c r="B206" s="27" t="s">
        <v>158</v>
      </c>
      <c r="C206" s="27">
        <v>2004</v>
      </c>
      <c r="D206" s="27" t="s">
        <v>59</v>
      </c>
      <c r="E206" s="27">
        <v>90</v>
      </c>
      <c r="F206" s="27">
        <v>89</v>
      </c>
      <c r="G206" s="27">
        <v>92</v>
      </c>
      <c r="H206" s="27">
        <v>88</v>
      </c>
      <c r="I206" s="27">
        <v>86</v>
      </c>
      <c r="J206" s="27">
        <v>87</v>
      </c>
      <c r="K206" s="74">
        <f>SUM(E206:J206)</f>
        <v>532</v>
      </c>
    </row>
    <row r="207" spans="1:11">
      <c r="A207" s="74">
        <v>3</v>
      </c>
      <c r="B207" s="27" t="s">
        <v>58</v>
      </c>
      <c r="C207" s="27">
        <v>2006</v>
      </c>
      <c r="D207" s="27" t="s">
        <v>59</v>
      </c>
      <c r="E207" s="27">
        <v>89</v>
      </c>
      <c r="F207" s="27">
        <v>88</v>
      </c>
      <c r="G207" s="27">
        <v>86</v>
      </c>
      <c r="H207" s="27">
        <v>85</v>
      </c>
      <c r="I207" s="27">
        <v>83</v>
      </c>
      <c r="J207" s="27">
        <v>90</v>
      </c>
      <c r="K207" s="74">
        <f>SUM(E207:J207)</f>
        <v>521</v>
      </c>
    </row>
    <row r="208" spans="1:11">
      <c r="A208" s="74">
        <v>4</v>
      </c>
      <c r="B208" s="27" t="s">
        <v>73</v>
      </c>
      <c r="C208" s="27">
        <v>2008</v>
      </c>
      <c r="D208" s="27" t="s">
        <v>59</v>
      </c>
      <c r="E208" s="27">
        <v>65</v>
      </c>
      <c r="F208" s="27">
        <v>59</v>
      </c>
      <c r="G208" s="27">
        <v>52</v>
      </c>
      <c r="H208" s="27">
        <v>55</v>
      </c>
      <c r="I208" s="27"/>
      <c r="J208" s="27"/>
      <c r="K208" s="74">
        <f>SUM(E208:J208)</f>
        <v>231</v>
      </c>
    </row>
    <row r="210" spans="1:11">
      <c r="B210" s="116" t="s">
        <v>53</v>
      </c>
    </row>
    <row r="211" spans="1:11">
      <c r="A211" s="75" t="s">
        <v>31</v>
      </c>
      <c r="B211" s="75" t="s">
        <v>20</v>
      </c>
      <c r="C211" s="75" t="s">
        <v>41</v>
      </c>
      <c r="D211" s="75" t="s">
        <v>30</v>
      </c>
      <c r="E211" s="75" t="s">
        <v>18</v>
      </c>
      <c r="F211" s="75" t="s">
        <v>17</v>
      </c>
      <c r="G211" s="75" t="s">
        <v>83</v>
      </c>
      <c r="H211" s="75" t="s">
        <v>84</v>
      </c>
      <c r="I211" s="75" t="s">
        <v>85</v>
      </c>
      <c r="J211" s="75" t="s">
        <v>86</v>
      </c>
      <c r="K211" s="76" t="s">
        <v>16</v>
      </c>
    </row>
    <row r="212" spans="1:11">
      <c r="A212" s="74">
        <v>1</v>
      </c>
      <c r="B212" s="27" t="s">
        <v>162</v>
      </c>
      <c r="C212" s="27">
        <v>2004</v>
      </c>
      <c r="D212" s="27" t="s">
        <v>59</v>
      </c>
      <c r="E212" s="27">
        <v>98</v>
      </c>
      <c r="F212" s="27">
        <v>100</v>
      </c>
      <c r="G212" s="27">
        <v>96</v>
      </c>
      <c r="H212" s="27">
        <v>99</v>
      </c>
      <c r="I212" s="27">
        <v>100</v>
      </c>
      <c r="J212" s="27">
        <v>98</v>
      </c>
      <c r="K212" s="74">
        <f t="shared" ref="K212:K224" si="6">SUM(E212:J212)</f>
        <v>591</v>
      </c>
    </row>
    <row r="213" spans="1:11">
      <c r="A213" s="74">
        <v>2</v>
      </c>
      <c r="B213" s="27" t="s">
        <v>166</v>
      </c>
      <c r="C213" s="27">
        <v>2005</v>
      </c>
      <c r="D213" s="27" t="s">
        <v>167</v>
      </c>
      <c r="E213" s="27">
        <v>96</v>
      </c>
      <c r="F213" s="27">
        <v>96</v>
      </c>
      <c r="G213" s="27">
        <v>98</v>
      </c>
      <c r="H213" s="27">
        <v>96</v>
      </c>
      <c r="I213" s="27">
        <v>96</v>
      </c>
      <c r="J213" s="27">
        <v>96</v>
      </c>
      <c r="K213" s="74">
        <f t="shared" si="6"/>
        <v>578</v>
      </c>
    </row>
    <row r="214" spans="1:11">
      <c r="A214" s="74">
        <v>3</v>
      </c>
      <c r="B214" s="27" t="s">
        <v>163</v>
      </c>
      <c r="C214" s="27">
        <v>2003</v>
      </c>
      <c r="D214" s="27" t="s">
        <v>91</v>
      </c>
      <c r="E214" s="27">
        <v>96</v>
      </c>
      <c r="F214" s="27">
        <v>94</v>
      </c>
      <c r="G214" s="27">
        <v>96</v>
      </c>
      <c r="H214" s="27">
        <v>94</v>
      </c>
      <c r="I214" s="27">
        <v>96</v>
      </c>
      <c r="J214" s="27">
        <v>98</v>
      </c>
      <c r="K214" s="74">
        <f t="shared" si="6"/>
        <v>574</v>
      </c>
    </row>
    <row r="215" spans="1:11">
      <c r="A215" s="74">
        <v>4</v>
      </c>
      <c r="B215" s="27" t="s">
        <v>165</v>
      </c>
      <c r="C215" s="27">
        <v>2005</v>
      </c>
      <c r="D215" s="27" t="s">
        <v>91</v>
      </c>
      <c r="E215" s="27">
        <v>93</v>
      </c>
      <c r="F215" s="27">
        <v>92</v>
      </c>
      <c r="G215" s="27">
        <v>94</v>
      </c>
      <c r="H215" s="27">
        <v>96</v>
      </c>
      <c r="I215" s="27">
        <v>89</v>
      </c>
      <c r="J215" s="27">
        <v>93</v>
      </c>
      <c r="K215" s="74">
        <f t="shared" si="6"/>
        <v>557</v>
      </c>
    </row>
    <row r="216" spans="1:11">
      <c r="A216" s="74">
        <v>5</v>
      </c>
      <c r="B216" s="27" t="s">
        <v>164</v>
      </c>
      <c r="C216" s="27">
        <v>2004</v>
      </c>
      <c r="D216" s="27" t="s">
        <v>112</v>
      </c>
      <c r="E216" s="27">
        <v>95</v>
      </c>
      <c r="F216" s="27">
        <v>94</v>
      </c>
      <c r="G216" s="27">
        <v>91</v>
      </c>
      <c r="H216" s="27">
        <v>91</v>
      </c>
      <c r="I216" s="27">
        <v>94</v>
      </c>
      <c r="J216" s="27">
        <v>92</v>
      </c>
      <c r="K216" s="74">
        <f t="shared" si="6"/>
        <v>557</v>
      </c>
    </row>
    <row r="217" spans="1:11">
      <c r="A217" s="74">
        <v>6</v>
      </c>
      <c r="B217" s="27" t="s">
        <v>160</v>
      </c>
      <c r="C217" s="27">
        <v>2005</v>
      </c>
      <c r="D217" s="27" t="s">
        <v>146</v>
      </c>
      <c r="E217" s="27">
        <v>96</v>
      </c>
      <c r="F217" s="27">
        <v>89</v>
      </c>
      <c r="G217" s="27">
        <v>97</v>
      </c>
      <c r="H217" s="27">
        <v>93</v>
      </c>
      <c r="I217" s="27">
        <v>86</v>
      </c>
      <c r="J217" s="27">
        <v>93</v>
      </c>
      <c r="K217" s="74">
        <f t="shared" si="6"/>
        <v>554</v>
      </c>
    </row>
    <row r="218" spans="1:11">
      <c r="A218" s="74">
        <v>7</v>
      </c>
      <c r="B218" s="27" t="s">
        <v>131</v>
      </c>
      <c r="C218" s="27">
        <v>2007</v>
      </c>
      <c r="D218" s="27" t="s">
        <v>95</v>
      </c>
      <c r="E218" s="27">
        <v>93</v>
      </c>
      <c r="F218" s="27">
        <v>94</v>
      </c>
      <c r="G218" s="27">
        <v>90</v>
      </c>
      <c r="H218" s="27">
        <v>95</v>
      </c>
      <c r="I218" s="27">
        <v>87</v>
      </c>
      <c r="J218" s="27">
        <v>87</v>
      </c>
      <c r="K218" s="74">
        <f t="shared" si="6"/>
        <v>546</v>
      </c>
    </row>
    <row r="219" spans="1:11">
      <c r="A219" s="74">
        <v>8</v>
      </c>
      <c r="B219" s="27" t="s">
        <v>161</v>
      </c>
      <c r="C219" s="27">
        <v>2005</v>
      </c>
      <c r="D219" s="27" t="s">
        <v>146</v>
      </c>
      <c r="E219" s="27">
        <v>92</v>
      </c>
      <c r="F219" s="27">
        <v>86</v>
      </c>
      <c r="G219" s="27">
        <v>89</v>
      </c>
      <c r="H219" s="27">
        <v>88</v>
      </c>
      <c r="I219" s="27">
        <v>91</v>
      </c>
      <c r="J219" s="27">
        <v>88</v>
      </c>
      <c r="K219" s="74">
        <f t="shared" si="6"/>
        <v>534</v>
      </c>
    </row>
    <row r="220" spans="1:11">
      <c r="A220" s="74">
        <v>9</v>
      </c>
      <c r="B220" s="27" t="s">
        <v>99</v>
      </c>
      <c r="C220" s="27">
        <v>2007</v>
      </c>
      <c r="D220" s="27" t="s">
        <v>91</v>
      </c>
      <c r="E220" s="27">
        <v>90</v>
      </c>
      <c r="F220" s="27">
        <v>82</v>
      </c>
      <c r="G220" s="27">
        <v>86</v>
      </c>
      <c r="H220" s="27">
        <v>79</v>
      </c>
      <c r="I220" s="27">
        <v>80</v>
      </c>
      <c r="J220" s="27">
        <v>72</v>
      </c>
      <c r="K220" s="74">
        <f t="shared" si="6"/>
        <v>489</v>
      </c>
    </row>
    <row r="221" spans="1:11">
      <c r="A221" s="74">
        <v>10</v>
      </c>
      <c r="B221" s="27" t="s">
        <v>101</v>
      </c>
      <c r="C221" s="27">
        <v>2008</v>
      </c>
      <c r="D221" s="27" t="s">
        <v>91</v>
      </c>
      <c r="E221" s="27">
        <v>78</v>
      </c>
      <c r="F221" s="27">
        <v>76</v>
      </c>
      <c r="G221" s="27">
        <v>60</v>
      </c>
      <c r="H221" s="27">
        <v>85</v>
      </c>
      <c r="I221" s="27">
        <v>91</v>
      </c>
      <c r="J221" s="27">
        <v>91</v>
      </c>
      <c r="K221" s="74">
        <f t="shared" si="6"/>
        <v>481</v>
      </c>
    </row>
    <row r="222" spans="1:11">
      <c r="A222" s="74">
        <v>11</v>
      </c>
      <c r="B222" s="27" t="s">
        <v>68</v>
      </c>
      <c r="C222" s="27">
        <v>2007</v>
      </c>
      <c r="D222" s="27" t="s">
        <v>59</v>
      </c>
      <c r="E222" s="27">
        <v>76</v>
      </c>
      <c r="F222" s="27">
        <v>70</v>
      </c>
      <c r="G222" s="27">
        <v>61</v>
      </c>
      <c r="H222" s="27">
        <v>61</v>
      </c>
      <c r="I222" s="27">
        <v>57</v>
      </c>
      <c r="J222" s="27">
        <v>70</v>
      </c>
      <c r="K222" s="74">
        <f t="shared" si="6"/>
        <v>395</v>
      </c>
    </row>
    <row r="223" spans="1:11">
      <c r="A223" s="74">
        <v>12</v>
      </c>
      <c r="B223" s="27" t="s">
        <v>96</v>
      </c>
      <c r="C223" s="27">
        <v>2006</v>
      </c>
      <c r="D223" s="27" t="s">
        <v>95</v>
      </c>
      <c r="E223" s="27">
        <v>95</v>
      </c>
      <c r="F223" s="27">
        <v>98</v>
      </c>
      <c r="G223" s="27">
        <v>94</v>
      </c>
      <c r="H223" s="27">
        <v>94</v>
      </c>
      <c r="I223" s="27"/>
      <c r="J223" s="27"/>
      <c r="K223" s="74">
        <f t="shared" si="6"/>
        <v>381</v>
      </c>
    </row>
    <row r="224" spans="1:11">
      <c r="A224" s="74">
        <v>13</v>
      </c>
      <c r="B224" s="27" t="s">
        <v>168</v>
      </c>
      <c r="C224" s="27">
        <v>2007</v>
      </c>
      <c r="D224" s="27" t="s">
        <v>95</v>
      </c>
      <c r="E224" s="27">
        <v>89</v>
      </c>
      <c r="F224" s="27">
        <v>90</v>
      </c>
      <c r="G224" s="27">
        <v>84</v>
      </c>
      <c r="H224" s="27">
        <v>89</v>
      </c>
      <c r="I224" s="27"/>
      <c r="J224" s="27"/>
      <c r="K224" s="74">
        <f t="shared" si="6"/>
        <v>352</v>
      </c>
    </row>
    <row r="225" spans="1:11">
      <c r="A225" s="78"/>
      <c r="B225" s="77"/>
      <c r="C225" s="77"/>
      <c r="D225" s="77"/>
      <c r="E225" s="77"/>
      <c r="F225" s="77"/>
      <c r="G225" s="77"/>
      <c r="H225" s="77"/>
      <c r="I225" s="77"/>
      <c r="J225" s="77"/>
      <c r="K225" s="78"/>
    </row>
    <row r="227" spans="1:11">
      <c r="B227" s="38" t="s">
        <v>40</v>
      </c>
    </row>
    <row r="234" spans="1:11" ht="18.75">
      <c r="A234" s="178" t="s">
        <v>39</v>
      </c>
      <c r="B234" s="179"/>
      <c r="C234" s="179"/>
      <c r="D234" s="179"/>
      <c r="E234" s="179"/>
      <c r="F234" s="179"/>
      <c r="G234" s="179"/>
      <c r="H234" s="179"/>
    </row>
    <row r="235" spans="1:11">
      <c r="A235" s="32"/>
      <c r="B235" s="33"/>
      <c r="C235" s="33"/>
      <c r="D235" s="33"/>
      <c r="E235" s="33"/>
      <c r="F235" s="33"/>
      <c r="G235" s="33"/>
      <c r="H235" s="33"/>
    </row>
    <row r="237" spans="1:11">
      <c r="B237" s="116" t="s">
        <v>52</v>
      </c>
    </row>
    <row r="238" spans="1:11">
      <c r="A238" s="75" t="s">
        <v>31</v>
      </c>
      <c r="B238" s="75" t="s">
        <v>20</v>
      </c>
      <c r="C238" s="75" t="s">
        <v>41</v>
      </c>
      <c r="D238" s="75" t="s">
        <v>30</v>
      </c>
      <c r="E238" s="75" t="s">
        <v>18</v>
      </c>
      <c r="F238" s="75" t="s">
        <v>17</v>
      </c>
      <c r="G238" s="75" t="s">
        <v>83</v>
      </c>
      <c r="H238" s="75" t="s">
        <v>84</v>
      </c>
      <c r="I238" s="75" t="s">
        <v>85</v>
      </c>
      <c r="J238" s="75" t="s">
        <v>86</v>
      </c>
      <c r="K238" s="76" t="s">
        <v>16</v>
      </c>
    </row>
    <row r="239" spans="1:11">
      <c r="A239" s="74">
        <v>1</v>
      </c>
      <c r="B239" s="27" t="s">
        <v>173</v>
      </c>
      <c r="C239" s="27">
        <v>2004</v>
      </c>
      <c r="D239" s="27" t="s">
        <v>112</v>
      </c>
      <c r="E239" s="27">
        <v>89</v>
      </c>
      <c r="F239" s="27">
        <v>86</v>
      </c>
      <c r="G239" s="27">
        <v>85</v>
      </c>
      <c r="H239" s="27">
        <v>87</v>
      </c>
      <c r="I239" s="27"/>
      <c r="J239" s="27"/>
      <c r="K239" s="74">
        <f t="shared" ref="K239:K246" si="7">SUM(E239:J239)</f>
        <v>347</v>
      </c>
    </row>
    <row r="240" spans="1:11">
      <c r="A240" s="74">
        <v>2</v>
      </c>
      <c r="B240" s="27" t="s">
        <v>172</v>
      </c>
      <c r="C240" s="27">
        <v>2003</v>
      </c>
      <c r="D240" s="27" t="s">
        <v>112</v>
      </c>
      <c r="E240" s="27">
        <v>83</v>
      </c>
      <c r="F240" s="27">
        <v>83</v>
      </c>
      <c r="G240" s="27">
        <v>82</v>
      </c>
      <c r="H240" s="27">
        <v>82</v>
      </c>
      <c r="I240" s="27"/>
      <c r="J240" s="27"/>
      <c r="K240" s="74">
        <f t="shared" si="7"/>
        <v>330</v>
      </c>
    </row>
    <row r="241" spans="1:11">
      <c r="A241" s="74">
        <v>3</v>
      </c>
      <c r="B241" s="27" t="s">
        <v>170</v>
      </c>
      <c r="C241" s="27">
        <v>2004</v>
      </c>
      <c r="D241" s="27" t="s">
        <v>112</v>
      </c>
      <c r="E241" s="27">
        <v>85</v>
      </c>
      <c r="F241" s="27">
        <v>85</v>
      </c>
      <c r="G241" s="27">
        <v>91</v>
      </c>
      <c r="H241" s="27">
        <v>80</v>
      </c>
      <c r="I241" s="27"/>
      <c r="J241" s="27"/>
      <c r="K241" s="74">
        <f t="shared" si="7"/>
        <v>341</v>
      </c>
    </row>
    <row r="242" spans="1:11">
      <c r="A242" s="74">
        <v>4</v>
      </c>
      <c r="B242" s="27" t="s">
        <v>171</v>
      </c>
      <c r="C242" s="27">
        <v>2003</v>
      </c>
      <c r="D242" s="27" t="s">
        <v>112</v>
      </c>
      <c r="E242" s="27">
        <v>84</v>
      </c>
      <c r="F242" s="27">
        <v>84</v>
      </c>
      <c r="G242" s="27">
        <v>83</v>
      </c>
      <c r="H242" s="27">
        <v>78</v>
      </c>
      <c r="I242" s="27"/>
      <c r="J242" s="27"/>
      <c r="K242" s="74">
        <f t="shared" si="7"/>
        <v>329</v>
      </c>
    </row>
    <row r="243" spans="1:11">
      <c r="A243" s="74">
        <v>5</v>
      </c>
      <c r="B243" s="27" t="s">
        <v>174</v>
      </c>
      <c r="C243" s="27">
        <v>2003</v>
      </c>
      <c r="D243" s="27" t="s">
        <v>146</v>
      </c>
      <c r="E243" s="27">
        <v>90</v>
      </c>
      <c r="F243" s="27">
        <v>84</v>
      </c>
      <c r="G243" s="27">
        <v>89</v>
      </c>
      <c r="H243" s="27">
        <v>91</v>
      </c>
      <c r="I243" s="27"/>
      <c r="J243" s="27"/>
      <c r="K243" s="74">
        <f t="shared" si="7"/>
        <v>354</v>
      </c>
    </row>
    <row r="244" spans="1:11">
      <c r="A244" s="74">
        <v>6</v>
      </c>
      <c r="B244" s="27" t="s">
        <v>175</v>
      </c>
      <c r="C244" s="27">
        <v>2005</v>
      </c>
      <c r="D244" s="27" t="s">
        <v>146</v>
      </c>
      <c r="E244" s="27">
        <v>86</v>
      </c>
      <c r="F244" s="27">
        <v>86</v>
      </c>
      <c r="G244" s="27">
        <v>85</v>
      </c>
      <c r="H244" s="27">
        <v>88</v>
      </c>
      <c r="I244" s="27"/>
      <c r="J244" s="27"/>
      <c r="K244" s="74">
        <f t="shared" si="7"/>
        <v>345</v>
      </c>
    </row>
    <row r="245" spans="1:11">
      <c r="A245" s="74">
        <v>7</v>
      </c>
      <c r="B245" s="27" t="s">
        <v>176</v>
      </c>
      <c r="C245" s="27">
        <v>2004</v>
      </c>
      <c r="D245" s="27" t="s">
        <v>59</v>
      </c>
      <c r="E245" s="27">
        <v>66</v>
      </c>
      <c r="F245" s="27">
        <v>59</v>
      </c>
      <c r="G245" s="27">
        <v>55</v>
      </c>
      <c r="H245" s="27">
        <v>38</v>
      </c>
      <c r="I245" s="27"/>
      <c r="J245" s="27"/>
      <c r="K245" s="74">
        <f t="shared" si="7"/>
        <v>218</v>
      </c>
    </row>
    <row r="246" spans="1:11">
      <c r="A246" s="74">
        <v>8</v>
      </c>
      <c r="B246" s="27" t="s">
        <v>63</v>
      </c>
      <c r="C246" s="27">
        <v>2009</v>
      </c>
      <c r="D246" s="27" t="s">
        <v>59</v>
      </c>
      <c r="E246" s="27">
        <v>82</v>
      </c>
      <c r="F246" s="27">
        <v>73</v>
      </c>
      <c r="G246" s="27">
        <v>71</v>
      </c>
      <c r="H246" s="27">
        <v>77</v>
      </c>
      <c r="I246" s="27">
        <v>71</v>
      </c>
      <c r="J246" s="27">
        <v>79</v>
      </c>
      <c r="K246" s="74">
        <f t="shared" si="7"/>
        <v>453</v>
      </c>
    </row>
    <row r="247" spans="1:11">
      <c r="A247" s="78"/>
      <c r="B247" s="77"/>
      <c r="C247" s="77"/>
      <c r="D247" s="77"/>
      <c r="E247" s="77"/>
      <c r="F247" s="77"/>
      <c r="G247" s="77"/>
      <c r="H247" s="77"/>
      <c r="I247" s="77"/>
      <c r="J247" s="77"/>
      <c r="K247" s="78"/>
    </row>
    <row r="248" spans="1:11">
      <c r="B248" s="116" t="s">
        <v>53</v>
      </c>
    </row>
    <row r="249" spans="1:11">
      <c r="A249" s="75" t="s">
        <v>31</v>
      </c>
      <c r="B249" s="75" t="s">
        <v>20</v>
      </c>
      <c r="C249" s="75" t="s">
        <v>41</v>
      </c>
      <c r="D249" s="75" t="s">
        <v>30</v>
      </c>
      <c r="E249" s="75" t="s">
        <v>18</v>
      </c>
      <c r="F249" s="75" t="s">
        <v>17</v>
      </c>
      <c r="G249" s="75" t="s">
        <v>83</v>
      </c>
      <c r="H249" s="75" t="s">
        <v>84</v>
      </c>
      <c r="I249" s="75" t="s">
        <v>85</v>
      </c>
      <c r="J249" s="75" t="s">
        <v>86</v>
      </c>
      <c r="K249" s="76" t="s">
        <v>16</v>
      </c>
    </row>
    <row r="250" spans="1:11">
      <c r="A250" s="74">
        <v>1</v>
      </c>
      <c r="B250" s="27" t="s">
        <v>61</v>
      </c>
      <c r="C250" s="27">
        <v>2006</v>
      </c>
      <c r="D250" s="27" t="s">
        <v>59</v>
      </c>
      <c r="E250" s="27">
        <v>81</v>
      </c>
      <c r="F250" s="27">
        <v>78</v>
      </c>
      <c r="G250" s="27">
        <v>82</v>
      </c>
      <c r="H250" s="27">
        <v>78</v>
      </c>
      <c r="I250" s="27">
        <v>80</v>
      </c>
      <c r="J250" s="27">
        <v>84</v>
      </c>
      <c r="K250" s="74">
        <f>SUM(E250:J250)</f>
        <v>483</v>
      </c>
    </row>
    <row r="251" spans="1:11">
      <c r="A251" s="74">
        <v>2</v>
      </c>
      <c r="B251" s="27" t="s">
        <v>169</v>
      </c>
      <c r="C251" s="27">
        <v>2005</v>
      </c>
      <c r="D251" s="27" t="s">
        <v>59</v>
      </c>
      <c r="E251" s="27">
        <v>94</v>
      </c>
      <c r="F251" s="27">
        <v>97</v>
      </c>
      <c r="G251" s="27">
        <v>98</v>
      </c>
      <c r="H251" s="27">
        <v>96</v>
      </c>
      <c r="I251" s="27"/>
      <c r="J251" s="27"/>
      <c r="K251" s="74">
        <f>SUM(E251:J251)</f>
        <v>385</v>
      </c>
    </row>
    <row r="252" spans="1:11">
      <c r="A252" s="74">
        <v>3</v>
      </c>
      <c r="B252" s="27" t="s">
        <v>69</v>
      </c>
      <c r="C252" s="27">
        <v>2006</v>
      </c>
      <c r="D252" s="27" t="s">
        <v>59</v>
      </c>
      <c r="E252" s="27">
        <v>98</v>
      </c>
      <c r="F252" s="27">
        <v>94</v>
      </c>
      <c r="G252" s="27">
        <v>96</v>
      </c>
      <c r="H252" s="27">
        <v>95</v>
      </c>
      <c r="I252" s="27"/>
      <c r="J252" s="27"/>
      <c r="K252" s="74">
        <f>SUM(E252:J252)</f>
        <v>383</v>
      </c>
    </row>
    <row r="253" spans="1:11">
      <c r="A253" s="74">
        <v>4</v>
      </c>
      <c r="B253" s="27"/>
      <c r="C253" s="27"/>
      <c r="D253" s="27"/>
      <c r="E253" s="27"/>
      <c r="F253" s="27"/>
      <c r="G253" s="27"/>
      <c r="H253" s="27"/>
      <c r="I253" s="27"/>
      <c r="J253" s="27"/>
      <c r="K253" s="74">
        <f>SUM(E253:J253)</f>
        <v>0</v>
      </c>
    </row>
    <row r="256" spans="1:11">
      <c r="B256" s="38" t="s">
        <v>40</v>
      </c>
      <c r="C256" s="38"/>
    </row>
    <row r="267" spans="1:8" ht="18.75">
      <c r="A267" s="178" t="s">
        <v>42</v>
      </c>
      <c r="B267" s="179"/>
      <c r="C267" s="179"/>
      <c r="D267" s="179"/>
      <c r="E267" s="179"/>
      <c r="F267" s="179"/>
      <c r="G267" s="179"/>
      <c r="H267" s="179"/>
    </row>
    <row r="268" spans="1:8">
      <c r="A268" s="32"/>
      <c r="B268" s="33"/>
      <c r="C268" s="33"/>
      <c r="D268" s="33"/>
      <c r="E268" s="33"/>
      <c r="F268" s="33"/>
      <c r="G268" s="33"/>
      <c r="H268" s="33"/>
    </row>
    <row r="270" spans="1:8" ht="15.75">
      <c r="A270" s="75" t="s">
        <v>31</v>
      </c>
      <c r="B270" s="75" t="s">
        <v>20</v>
      </c>
      <c r="C270" s="75" t="s">
        <v>41</v>
      </c>
      <c r="D270" s="75" t="s">
        <v>30</v>
      </c>
      <c r="E270" s="75" t="s">
        <v>18</v>
      </c>
      <c r="F270" s="75" t="s">
        <v>17</v>
      </c>
      <c r="G270" s="76" t="s">
        <v>16</v>
      </c>
      <c r="H270" s="79"/>
    </row>
    <row r="271" spans="1:8">
      <c r="A271" s="74" t="s">
        <v>0</v>
      </c>
      <c r="B271" s="27"/>
      <c r="C271" s="27"/>
      <c r="D271" s="27"/>
      <c r="E271" s="27"/>
      <c r="F271" s="27"/>
      <c r="G271" s="74">
        <f>SUM(E271+F271)</f>
        <v>0</v>
      </c>
      <c r="H271" s="78"/>
    </row>
    <row r="272" spans="1:8">
      <c r="A272" s="74" t="s">
        <v>1</v>
      </c>
      <c r="B272" s="27"/>
      <c r="C272" s="27"/>
      <c r="D272" s="27"/>
      <c r="E272" s="27"/>
      <c r="F272" s="27"/>
      <c r="G272" s="74">
        <f t="shared" ref="G272:G282" si="8">SUM(E272+F272)</f>
        <v>0</v>
      </c>
      <c r="H272" s="78"/>
    </row>
    <row r="273" spans="1:8">
      <c r="A273" s="74" t="s">
        <v>2</v>
      </c>
      <c r="B273" s="27"/>
      <c r="C273" s="27"/>
      <c r="D273" s="27"/>
      <c r="E273" s="27"/>
      <c r="F273" s="27"/>
      <c r="G273" s="74">
        <f t="shared" si="8"/>
        <v>0</v>
      </c>
      <c r="H273" s="78"/>
    </row>
    <row r="274" spans="1:8">
      <c r="A274" s="74" t="s">
        <v>3</v>
      </c>
      <c r="B274" s="27"/>
      <c r="C274" s="27"/>
      <c r="D274" s="27"/>
      <c r="E274" s="27"/>
      <c r="F274" s="27"/>
      <c r="G274" s="74">
        <f t="shared" si="8"/>
        <v>0</v>
      </c>
      <c r="H274" s="78"/>
    </row>
    <row r="275" spans="1:8">
      <c r="A275" s="74" t="s">
        <v>4</v>
      </c>
      <c r="B275" s="27"/>
      <c r="C275" s="27"/>
      <c r="D275" s="27"/>
      <c r="E275" s="27"/>
      <c r="F275" s="27"/>
      <c r="G275" s="74">
        <f t="shared" si="8"/>
        <v>0</v>
      </c>
      <c r="H275" s="78"/>
    </row>
    <row r="276" spans="1:8">
      <c r="A276" s="74" t="s">
        <v>5</v>
      </c>
      <c r="B276" s="27"/>
      <c r="C276" s="27"/>
      <c r="D276" s="27"/>
      <c r="E276" s="27"/>
      <c r="F276" s="27"/>
      <c r="G276" s="74">
        <f t="shared" si="8"/>
        <v>0</v>
      </c>
      <c r="H276" s="78"/>
    </row>
    <row r="277" spans="1:8">
      <c r="A277" s="74" t="s">
        <v>6</v>
      </c>
      <c r="B277" s="27"/>
      <c r="C277" s="27"/>
      <c r="D277" s="27"/>
      <c r="E277" s="27"/>
      <c r="F277" s="27"/>
      <c r="G277" s="74">
        <f t="shared" si="8"/>
        <v>0</v>
      </c>
      <c r="H277" s="78"/>
    </row>
    <row r="278" spans="1:8">
      <c r="A278" s="74" t="s">
        <v>7</v>
      </c>
      <c r="B278" s="27"/>
      <c r="C278" s="27"/>
      <c r="D278" s="27"/>
      <c r="E278" s="27"/>
      <c r="F278" s="27"/>
      <c r="G278" s="74">
        <f t="shared" si="8"/>
        <v>0</v>
      </c>
      <c r="H278" s="78"/>
    </row>
    <row r="279" spans="1:8">
      <c r="A279" s="74" t="s">
        <v>8</v>
      </c>
      <c r="B279" s="27"/>
      <c r="C279" s="27"/>
      <c r="D279" s="27"/>
      <c r="E279" s="27"/>
      <c r="F279" s="27"/>
      <c r="G279" s="74">
        <f t="shared" si="8"/>
        <v>0</v>
      </c>
      <c r="H279" s="78"/>
    </row>
    <row r="280" spans="1:8">
      <c r="A280" s="74" t="s">
        <v>9</v>
      </c>
      <c r="B280" s="27"/>
      <c r="C280" s="27"/>
      <c r="D280" s="27"/>
      <c r="E280" s="27"/>
      <c r="F280" s="27"/>
      <c r="G280" s="74">
        <f t="shared" si="8"/>
        <v>0</v>
      </c>
      <c r="H280" s="78"/>
    </row>
    <row r="281" spans="1:8">
      <c r="A281" s="74" t="s">
        <v>10</v>
      </c>
      <c r="B281" s="27"/>
      <c r="C281" s="27"/>
      <c r="D281" s="27"/>
      <c r="E281" s="27"/>
      <c r="F281" s="27"/>
      <c r="G281" s="74">
        <f t="shared" si="8"/>
        <v>0</v>
      </c>
      <c r="H281" s="78"/>
    </row>
    <row r="282" spans="1:8">
      <c r="A282" s="74" t="s">
        <v>11</v>
      </c>
      <c r="B282" s="27"/>
      <c r="C282" s="27"/>
      <c r="D282" s="27"/>
      <c r="E282" s="27"/>
      <c r="F282" s="27"/>
      <c r="G282" s="74">
        <f t="shared" si="8"/>
        <v>0</v>
      </c>
      <c r="H282" s="78"/>
    </row>
    <row r="283" spans="1:8">
      <c r="A283" s="78"/>
      <c r="B283" s="77"/>
      <c r="C283" s="77"/>
      <c r="D283" s="77"/>
      <c r="E283" s="77"/>
      <c r="F283" s="77"/>
      <c r="G283" s="78"/>
      <c r="H283" s="78"/>
    </row>
    <row r="284" spans="1:8">
      <c r="A284" s="13"/>
      <c r="B284" s="13"/>
      <c r="C284" s="13"/>
      <c r="D284" s="13"/>
      <c r="E284" s="13"/>
      <c r="F284" s="13"/>
      <c r="G284" s="13"/>
      <c r="H284" s="13"/>
    </row>
    <row r="285" spans="1:8">
      <c r="A285" s="13"/>
      <c r="B285" s="13"/>
      <c r="C285" s="13"/>
      <c r="D285" s="13"/>
      <c r="E285" s="13"/>
      <c r="F285" s="13"/>
      <c r="G285" s="13"/>
      <c r="H285" s="13"/>
    </row>
    <row r="286" spans="1:8">
      <c r="A286" s="13"/>
      <c r="B286" s="13"/>
      <c r="C286" s="13"/>
      <c r="D286" s="13"/>
      <c r="E286" s="13"/>
      <c r="F286" s="13"/>
      <c r="G286" s="13"/>
      <c r="H286" s="13"/>
    </row>
    <row r="290" spans="1:8">
      <c r="B290" s="38" t="s">
        <v>40</v>
      </c>
      <c r="C290" s="38"/>
    </row>
    <row r="301" spans="1:8" ht="18.75">
      <c r="A301" s="178" t="s">
        <v>43</v>
      </c>
      <c r="B301" s="179"/>
      <c r="C301" s="179"/>
      <c r="D301" s="179"/>
      <c r="E301" s="179"/>
      <c r="F301" s="179"/>
      <c r="G301" s="179"/>
      <c r="H301" s="179"/>
    </row>
    <row r="302" spans="1:8">
      <c r="A302" s="32"/>
      <c r="B302" s="33"/>
      <c r="C302" s="33"/>
      <c r="D302" s="33"/>
      <c r="E302" s="33"/>
      <c r="F302" s="33"/>
      <c r="G302" s="33"/>
      <c r="H302" s="33"/>
    </row>
    <row r="304" spans="1:8" ht="15.75">
      <c r="A304" s="75" t="s">
        <v>31</v>
      </c>
      <c r="B304" s="75" t="s">
        <v>20</v>
      </c>
      <c r="C304" s="75" t="s">
        <v>41</v>
      </c>
      <c r="D304" s="75" t="s">
        <v>30</v>
      </c>
      <c r="E304" s="75" t="s">
        <v>18</v>
      </c>
      <c r="F304" s="75" t="s">
        <v>17</v>
      </c>
      <c r="G304" s="76" t="s">
        <v>16</v>
      </c>
      <c r="H304" s="79"/>
    </row>
    <row r="305" spans="1:8">
      <c r="A305" s="74" t="s">
        <v>0</v>
      </c>
      <c r="B305" s="27"/>
      <c r="C305" s="27"/>
      <c r="D305" s="27"/>
      <c r="E305" s="27"/>
      <c r="F305" s="27"/>
      <c r="G305" s="74">
        <f>SUM(E305+F305)</f>
        <v>0</v>
      </c>
      <c r="H305" s="78"/>
    </row>
    <row r="306" spans="1:8">
      <c r="A306" s="74" t="s">
        <v>1</v>
      </c>
      <c r="B306" s="27"/>
      <c r="C306" s="27"/>
      <c r="D306" s="27"/>
      <c r="E306" s="27"/>
      <c r="F306" s="27"/>
      <c r="G306" s="74">
        <f t="shared" ref="G306:G316" si="9">SUM(E306+F306)</f>
        <v>0</v>
      </c>
      <c r="H306" s="78"/>
    </row>
    <row r="307" spans="1:8">
      <c r="A307" s="74" t="s">
        <v>2</v>
      </c>
      <c r="B307" s="27"/>
      <c r="C307" s="27"/>
      <c r="D307" s="27"/>
      <c r="E307" s="27"/>
      <c r="F307" s="27"/>
      <c r="G307" s="74">
        <f t="shared" si="9"/>
        <v>0</v>
      </c>
      <c r="H307" s="78"/>
    </row>
    <row r="308" spans="1:8">
      <c r="A308" s="74" t="s">
        <v>3</v>
      </c>
      <c r="B308" s="27"/>
      <c r="C308" s="27"/>
      <c r="D308" s="27"/>
      <c r="E308" s="27"/>
      <c r="F308" s="27"/>
      <c r="G308" s="74">
        <f t="shared" si="9"/>
        <v>0</v>
      </c>
      <c r="H308" s="78"/>
    </row>
    <row r="309" spans="1:8">
      <c r="A309" s="74" t="s">
        <v>4</v>
      </c>
      <c r="B309" s="27"/>
      <c r="C309" s="27"/>
      <c r="D309" s="27"/>
      <c r="E309" s="27"/>
      <c r="F309" s="27"/>
      <c r="G309" s="74">
        <f t="shared" si="9"/>
        <v>0</v>
      </c>
      <c r="H309" s="78"/>
    </row>
    <row r="310" spans="1:8">
      <c r="A310" s="74" t="s">
        <v>5</v>
      </c>
      <c r="B310" s="27"/>
      <c r="C310" s="27"/>
      <c r="D310" s="27"/>
      <c r="E310" s="27"/>
      <c r="F310" s="27"/>
      <c r="G310" s="74">
        <f t="shared" si="9"/>
        <v>0</v>
      </c>
      <c r="H310" s="78"/>
    </row>
    <row r="311" spans="1:8">
      <c r="A311" s="74" t="s">
        <v>6</v>
      </c>
      <c r="B311" s="27"/>
      <c r="C311" s="27"/>
      <c r="D311" s="27"/>
      <c r="E311" s="27"/>
      <c r="F311" s="27"/>
      <c r="G311" s="74">
        <f t="shared" si="9"/>
        <v>0</v>
      </c>
      <c r="H311" s="78"/>
    </row>
    <row r="312" spans="1:8">
      <c r="A312" s="74" t="s">
        <v>7</v>
      </c>
      <c r="B312" s="27"/>
      <c r="C312" s="27"/>
      <c r="D312" s="27"/>
      <c r="E312" s="27"/>
      <c r="F312" s="27"/>
      <c r="G312" s="74">
        <f t="shared" si="9"/>
        <v>0</v>
      </c>
      <c r="H312" s="78"/>
    </row>
    <row r="313" spans="1:8">
      <c r="A313" s="74" t="s">
        <v>8</v>
      </c>
      <c r="B313" s="27"/>
      <c r="C313" s="27"/>
      <c r="D313" s="27"/>
      <c r="E313" s="27"/>
      <c r="F313" s="27"/>
      <c r="G313" s="74">
        <f t="shared" si="9"/>
        <v>0</v>
      </c>
      <c r="H313" s="78"/>
    </row>
    <row r="314" spans="1:8">
      <c r="A314" s="74" t="s">
        <v>9</v>
      </c>
      <c r="B314" s="27"/>
      <c r="C314" s="27"/>
      <c r="D314" s="27"/>
      <c r="E314" s="27"/>
      <c r="F314" s="27"/>
      <c r="G314" s="74">
        <f t="shared" si="9"/>
        <v>0</v>
      </c>
      <c r="H314" s="78"/>
    </row>
    <row r="315" spans="1:8">
      <c r="A315" s="74" t="s">
        <v>10</v>
      </c>
      <c r="B315" s="27"/>
      <c r="C315" s="27"/>
      <c r="D315" s="27"/>
      <c r="E315" s="27"/>
      <c r="F315" s="27"/>
      <c r="G315" s="74">
        <f t="shared" si="9"/>
        <v>0</v>
      </c>
      <c r="H315" s="78"/>
    </row>
    <row r="316" spans="1:8">
      <c r="A316" s="74" t="s">
        <v>11</v>
      </c>
      <c r="B316" s="27"/>
      <c r="C316" s="27"/>
      <c r="D316" s="27"/>
      <c r="E316" s="27"/>
      <c r="F316" s="27"/>
      <c r="G316" s="74">
        <f t="shared" si="9"/>
        <v>0</v>
      </c>
      <c r="H316" s="78"/>
    </row>
    <row r="317" spans="1:8">
      <c r="A317" s="78"/>
      <c r="B317" s="77"/>
      <c r="C317" s="77"/>
      <c r="D317" s="77"/>
      <c r="E317" s="77"/>
      <c r="F317" s="77"/>
      <c r="G317" s="78"/>
      <c r="H317" s="78"/>
    </row>
    <row r="318" spans="1:8">
      <c r="A318" s="13"/>
      <c r="B318" s="13"/>
      <c r="C318" s="13"/>
      <c r="D318" s="13"/>
      <c r="E318" s="13"/>
      <c r="F318" s="13"/>
      <c r="G318" s="13"/>
      <c r="H318" s="13"/>
    </row>
    <row r="324" spans="2:3">
      <c r="B324" s="38" t="s">
        <v>40</v>
      </c>
      <c r="C324" s="38"/>
    </row>
  </sheetData>
  <mergeCells count="10">
    <mergeCell ref="A267:H267"/>
    <mergeCell ref="A301:H301"/>
    <mergeCell ref="A168:H168"/>
    <mergeCell ref="A201:H201"/>
    <mergeCell ref="A234:H234"/>
    <mergeCell ref="A4:H4"/>
    <mergeCell ref="A41:H41"/>
    <mergeCell ref="A73:H73"/>
    <mergeCell ref="A104:H104"/>
    <mergeCell ref="A135:H135"/>
  </mergeCells>
  <pageMargins left="0.34298780487804881" right="0.13973577235772358" top="0.55208333333333337" bottom="0.99085365853658536" header="0.3" footer="0.3"/>
  <pageSetup orientation="landscape" r:id="rId1"/>
  <headerFooter>
    <oddFooter>&amp;L&amp;T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P102"/>
  <sheetViews>
    <sheetView showWhiteSpace="0" view="pageLayout" zoomScale="110" zoomScalePageLayoutView="110" workbookViewId="0">
      <selection sqref="A1:H7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5" width="20.140625" customWidth="1"/>
    <col min="6" max="6" width="4.85546875" customWidth="1"/>
    <col min="7" max="7" width="5.140625" customWidth="1"/>
    <col min="8" max="8" width="6.42578125" customWidth="1"/>
    <col min="9" max="9" width="6.5703125" customWidth="1"/>
    <col min="10" max="10" width="25.28515625" customWidth="1"/>
    <col min="11" max="11" width="6.7109375" customWidth="1"/>
    <col min="12" max="12" width="22.7109375" customWidth="1"/>
    <col min="13" max="13" width="20.140625" customWidth="1"/>
    <col min="14" max="15" width="4.85546875" customWidth="1"/>
    <col min="16" max="16" width="6.42578125" customWidth="1"/>
  </cols>
  <sheetData>
    <row r="1" spans="1:16" ht="21.75" thickBot="1">
      <c r="A1" s="165" t="s">
        <v>203</v>
      </c>
      <c r="B1" s="166"/>
      <c r="C1" s="166"/>
      <c r="D1" s="166"/>
      <c r="E1" s="166"/>
      <c r="F1" s="166"/>
      <c r="G1" s="166"/>
      <c r="H1" s="167"/>
      <c r="I1" s="168" t="s">
        <v>204</v>
      </c>
      <c r="J1" s="169"/>
      <c r="K1" s="169"/>
      <c r="L1" s="169"/>
      <c r="M1" s="169"/>
      <c r="N1" s="169"/>
      <c r="O1" s="169"/>
      <c r="P1" s="170"/>
    </row>
    <row r="2" spans="1:16" ht="15.75" thickBot="1">
      <c r="A2" s="19" t="s">
        <v>26</v>
      </c>
      <c r="B2" s="132" t="s">
        <v>27</v>
      </c>
      <c r="C2" s="68" t="s">
        <v>19</v>
      </c>
      <c r="D2" s="132" t="s">
        <v>28</v>
      </c>
      <c r="E2" s="68" t="s">
        <v>29</v>
      </c>
      <c r="F2" s="133" t="s">
        <v>18</v>
      </c>
      <c r="G2" s="134" t="s">
        <v>17</v>
      </c>
      <c r="H2" s="87" t="s">
        <v>16</v>
      </c>
      <c r="I2" s="9" t="s">
        <v>26</v>
      </c>
      <c r="J2" s="136" t="s">
        <v>27</v>
      </c>
      <c r="K2" s="67" t="s">
        <v>19</v>
      </c>
      <c r="L2" s="67" t="s">
        <v>28</v>
      </c>
      <c r="M2" s="67" t="s">
        <v>29</v>
      </c>
      <c r="N2" s="137" t="s">
        <v>18</v>
      </c>
      <c r="O2" s="138" t="s">
        <v>17</v>
      </c>
      <c r="P2" s="85" t="s">
        <v>16</v>
      </c>
    </row>
    <row r="3" spans="1:16">
      <c r="A3" s="59">
        <v>1</v>
      </c>
      <c r="B3" s="135" t="s">
        <v>63</v>
      </c>
      <c r="C3" s="135">
        <v>2009</v>
      </c>
      <c r="D3" s="135" t="s">
        <v>59</v>
      </c>
      <c r="E3" s="135" t="s">
        <v>179</v>
      </c>
      <c r="F3" s="101">
        <v>87</v>
      </c>
      <c r="G3" s="92">
        <v>91</v>
      </c>
      <c r="H3" s="100">
        <f t="shared" ref="H3:H34" si="0">SUM(F3+G3)</f>
        <v>178</v>
      </c>
      <c r="I3" s="21">
        <v>1</v>
      </c>
      <c r="J3" s="135" t="s">
        <v>245</v>
      </c>
      <c r="K3" s="135">
        <v>2009</v>
      </c>
      <c r="L3" s="135" t="s">
        <v>273</v>
      </c>
      <c r="M3" s="135" t="s">
        <v>201</v>
      </c>
      <c r="N3" s="101">
        <v>95</v>
      </c>
      <c r="O3" s="92">
        <v>85</v>
      </c>
      <c r="P3" s="35">
        <f t="shared" ref="P3:P34" si="1">SUM(N3+O3)</f>
        <v>180</v>
      </c>
    </row>
    <row r="4" spans="1:16">
      <c r="A4" s="22">
        <v>2</v>
      </c>
      <c r="B4" s="47" t="s">
        <v>100</v>
      </c>
      <c r="C4" s="47">
        <v>2009</v>
      </c>
      <c r="D4" s="47" t="s">
        <v>185</v>
      </c>
      <c r="E4" s="47" t="s">
        <v>186</v>
      </c>
      <c r="F4" s="102">
        <v>85</v>
      </c>
      <c r="G4" s="48">
        <v>89</v>
      </c>
      <c r="H4" s="100">
        <f t="shared" si="0"/>
        <v>174</v>
      </c>
      <c r="I4" s="22">
        <v>2</v>
      </c>
      <c r="J4" s="47" t="s">
        <v>240</v>
      </c>
      <c r="K4" s="47">
        <v>2009</v>
      </c>
      <c r="L4" s="47" t="s">
        <v>190</v>
      </c>
      <c r="M4" s="47" t="s">
        <v>196</v>
      </c>
      <c r="N4" s="102">
        <v>93</v>
      </c>
      <c r="O4" s="48">
        <v>85</v>
      </c>
      <c r="P4" s="35">
        <f t="shared" si="1"/>
        <v>178</v>
      </c>
    </row>
    <row r="5" spans="1:16">
      <c r="A5" s="22">
        <v>3</v>
      </c>
      <c r="B5" s="47" t="s">
        <v>128</v>
      </c>
      <c r="C5" s="47">
        <v>2011</v>
      </c>
      <c r="D5" s="47" t="s">
        <v>185</v>
      </c>
      <c r="E5" s="47" t="s">
        <v>186</v>
      </c>
      <c r="F5" s="102">
        <v>86</v>
      </c>
      <c r="G5" s="48">
        <v>87</v>
      </c>
      <c r="H5" s="100">
        <f t="shared" si="0"/>
        <v>173</v>
      </c>
      <c r="I5" s="22">
        <v>3</v>
      </c>
      <c r="J5" s="142" t="s">
        <v>209</v>
      </c>
      <c r="K5" s="47">
        <v>2010</v>
      </c>
      <c r="L5" s="47" t="s">
        <v>59</v>
      </c>
      <c r="M5" s="47" t="s">
        <v>179</v>
      </c>
      <c r="N5" s="102">
        <v>90</v>
      </c>
      <c r="O5" s="48">
        <v>83</v>
      </c>
      <c r="P5" s="35">
        <f t="shared" si="1"/>
        <v>173</v>
      </c>
    </row>
    <row r="6" spans="1:16" ht="15.75" thickBot="1">
      <c r="A6" s="22">
        <v>4</v>
      </c>
      <c r="B6" s="47" t="s">
        <v>206</v>
      </c>
      <c r="C6" s="47">
        <v>2010</v>
      </c>
      <c r="D6" s="47" t="s">
        <v>185</v>
      </c>
      <c r="E6" s="47" t="s">
        <v>186</v>
      </c>
      <c r="F6" s="102">
        <v>87</v>
      </c>
      <c r="G6" s="48">
        <v>86</v>
      </c>
      <c r="H6" s="100">
        <f t="shared" si="0"/>
        <v>173</v>
      </c>
      <c r="I6" s="22">
        <v>4</v>
      </c>
      <c r="J6" s="144" t="s">
        <v>224</v>
      </c>
      <c r="K6" s="47">
        <v>2009</v>
      </c>
      <c r="L6" s="47" t="s">
        <v>98</v>
      </c>
      <c r="M6" s="47" t="s">
        <v>177</v>
      </c>
      <c r="N6" s="102">
        <v>85</v>
      </c>
      <c r="O6" s="48">
        <v>86</v>
      </c>
      <c r="P6" s="35">
        <f t="shared" si="1"/>
        <v>171</v>
      </c>
    </row>
    <row r="7" spans="1:16" ht="15.75" thickBot="1">
      <c r="A7" s="22">
        <v>5</v>
      </c>
      <c r="B7" s="47" t="s">
        <v>276</v>
      </c>
      <c r="C7" s="47">
        <v>2013</v>
      </c>
      <c r="D7" s="47" t="s">
        <v>185</v>
      </c>
      <c r="E7" s="47" t="s">
        <v>186</v>
      </c>
      <c r="F7" s="102">
        <v>89</v>
      </c>
      <c r="G7" s="48">
        <v>80</v>
      </c>
      <c r="H7" s="100">
        <f t="shared" si="0"/>
        <v>169</v>
      </c>
      <c r="I7" s="22">
        <v>5</v>
      </c>
      <c r="J7" s="141" t="s">
        <v>214</v>
      </c>
      <c r="K7" s="47">
        <v>2010</v>
      </c>
      <c r="L7" s="47" t="s">
        <v>187</v>
      </c>
      <c r="M7" s="47" t="s">
        <v>188</v>
      </c>
      <c r="N7" s="102">
        <v>87</v>
      </c>
      <c r="O7" s="48">
        <v>83</v>
      </c>
      <c r="P7" s="35">
        <f t="shared" si="1"/>
        <v>170</v>
      </c>
    </row>
    <row r="8" spans="1:16">
      <c r="A8" s="22">
        <v>6</v>
      </c>
      <c r="B8" s="47" t="s">
        <v>217</v>
      </c>
      <c r="C8" s="47">
        <v>2012</v>
      </c>
      <c r="D8" s="47" t="s">
        <v>197</v>
      </c>
      <c r="E8" s="47" t="s">
        <v>198</v>
      </c>
      <c r="F8" s="102">
        <v>81</v>
      </c>
      <c r="G8" s="48">
        <v>87</v>
      </c>
      <c r="H8" s="100">
        <f t="shared" si="0"/>
        <v>168</v>
      </c>
      <c r="I8" s="22">
        <v>6</v>
      </c>
      <c r="J8" s="143" t="s">
        <v>246</v>
      </c>
      <c r="K8" s="47">
        <v>2009</v>
      </c>
      <c r="L8" s="47" t="s">
        <v>273</v>
      </c>
      <c r="M8" s="47" t="s">
        <v>201</v>
      </c>
      <c r="N8" s="102">
        <v>83</v>
      </c>
      <c r="O8" s="48">
        <v>83</v>
      </c>
      <c r="P8" s="35">
        <f t="shared" si="1"/>
        <v>166</v>
      </c>
    </row>
    <row r="9" spans="1:16">
      <c r="A9" s="22">
        <v>7</v>
      </c>
      <c r="B9" s="47" t="s">
        <v>207</v>
      </c>
      <c r="C9" s="47">
        <v>2010</v>
      </c>
      <c r="D9" s="47" t="s">
        <v>255</v>
      </c>
      <c r="E9" s="47" t="s">
        <v>188</v>
      </c>
      <c r="F9" s="102">
        <v>82</v>
      </c>
      <c r="G9" s="48">
        <v>86</v>
      </c>
      <c r="H9" s="100">
        <f t="shared" si="0"/>
        <v>168</v>
      </c>
      <c r="I9" s="22">
        <v>7</v>
      </c>
      <c r="J9" s="142" t="s">
        <v>213</v>
      </c>
      <c r="K9" s="47">
        <v>2011</v>
      </c>
      <c r="L9" s="47" t="s">
        <v>187</v>
      </c>
      <c r="M9" s="47" t="s">
        <v>188</v>
      </c>
      <c r="N9" s="102">
        <v>81</v>
      </c>
      <c r="O9" s="48">
        <v>83</v>
      </c>
      <c r="P9" s="35">
        <f t="shared" si="1"/>
        <v>164</v>
      </c>
    </row>
    <row r="10" spans="1:16">
      <c r="A10" s="22">
        <v>8</v>
      </c>
      <c r="B10" s="47" t="s">
        <v>184</v>
      </c>
      <c r="C10" s="47">
        <v>2009</v>
      </c>
      <c r="D10" s="47" t="s">
        <v>182</v>
      </c>
      <c r="E10" s="47" t="s">
        <v>183</v>
      </c>
      <c r="F10" s="102">
        <v>82</v>
      </c>
      <c r="G10" s="48">
        <v>86</v>
      </c>
      <c r="H10" s="100">
        <f t="shared" si="0"/>
        <v>168</v>
      </c>
      <c r="I10" s="22">
        <v>8</v>
      </c>
      <c r="J10" s="47" t="s">
        <v>271</v>
      </c>
      <c r="K10" s="47">
        <v>2009</v>
      </c>
      <c r="L10" s="47" t="s">
        <v>197</v>
      </c>
      <c r="M10" s="47" t="s">
        <v>198</v>
      </c>
      <c r="N10" s="102">
        <v>83</v>
      </c>
      <c r="O10" s="48">
        <v>81</v>
      </c>
      <c r="P10" s="35">
        <f t="shared" si="1"/>
        <v>164</v>
      </c>
    </row>
    <row r="11" spans="1:16">
      <c r="A11" s="22">
        <v>9</v>
      </c>
      <c r="B11" s="47" t="s">
        <v>253</v>
      </c>
      <c r="C11" s="47">
        <v>2013</v>
      </c>
      <c r="D11" s="47" t="s">
        <v>197</v>
      </c>
      <c r="E11" s="47" t="s">
        <v>198</v>
      </c>
      <c r="F11" s="102">
        <v>76</v>
      </c>
      <c r="G11" s="48">
        <v>89</v>
      </c>
      <c r="H11" s="100">
        <f t="shared" si="0"/>
        <v>165</v>
      </c>
      <c r="I11" s="22">
        <v>9</v>
      </c>
      <c r="J11" s="47" t="s">
        <v>212</v>
      </c>
      <c r="K11" s="47">
        <v>2013</v>
      </c>
      <c r="L11" s="47" t="s">
        <v>59</v>
      </c>
      <c r="M11" s="47" t="s">
        <v>179</v>
      </c>
      <c r="N11" s="102">
        <v>79</v>
      </c>
      <c r="O11" s="48">
        <v>84</v>
      </c>
      <c r="P11" s="35">
        <f t="shared" si="1"/>
        <v>163</v>
      </c>
    </row>
    <row r="12" spans="1:16">
      <c r="A12" s="22">
        <v>10</v>
      </c>
      <c r="B12" s="47" t="s">
        <v>258</v>
      </c>
      <c r="C12" s="47">
        <v>2009</v>
      </c>
      <c r="D12" s="47" t="s">
        <v>185</v>
      </c>
      <c r="E12" s="47" t="s">
        <v>186</v>
      </c>
      <c r="F12" s="102">
        <v>80</v>
      </c>
      <c r="G12" s="48">
        <v>85</v>
      </c>
      <c r="H12" s="100">
        <f t="shared" si="0"/>
        <v>165</v>
      </c>
      <c r="I12" s="22">
        <v>10</v>
      </c>
      <c r="J12" s="47" t="s">
        <v>239</v>
      </c>
      <c r="K12" s="47">
        <v>2010</v>
      </c>
      <c r="L12" s="47" t="s">
        <v>190</v>
      </c>
      <c r="M12" s="47" t="s">
        <v>196</v>
      </c>
      <c r="N12" s="102">
        <v>83</v>
      </c>
      <c r="O12" s="48">
        <v>80</v>
      </c>
      <c r="P12" s="35">
        <f t="shared" si="1"/>
        <v>163</v>
      </c>
    </row>
    <row r="13" spans="1:16">
      <c r="A13" s="22">
        <v>11</v>
      </c>
      <c r="B13" s="47" t="s">
        <v>88</v>
      </c>
      <c r="C13" s="47">
        <v>2009</v>
      </c>
      <c r="D13" s="47" t="s">
        <v>180</v>
      </c>
      <c r="E13" s="47" t="s">
        <v>181</v>
      </c>
      <c r="F13" s="102">
        <v>81</v>
      </c>
      <c r="G13" s="48">
        <v>83</v>
      </c>
      <c r="H13" s="100">
        <f t="shared" si="0"/>
        <v>164</v>
      </c>
      <c r="I13" s="22">
        <v>11</v>
      </c>
      <c r="J13" s="47" t="s">
        <v>195</v>
      </c>
      <c r="K13" s="47">
        <v>2009</v>
      </c>
      <c r="L13" s="47" t="s">
        <v>182</v>
      </c>
      <c r="M13" s="47" t="s">
        <v>183</v>
      </c>
      <c r="N13" s="102">
        <v>84</v>
      </c>
      <c r="O13" s="48">
        <v>78</v>
      </c>
      <c r="P13" s="35">
        <f t="shared" si="1"/>
        <v>162</v>
      </c>
    </row>
    <row r="14" spans="1:16">
      <c r="A14" s="22">
        <v>12</v>
      </c>
      <c r="B14" s="47" t="s">
        <v>269</v>
      </c>
      <c r="C14" s="47">
        <v>2010</v>
      </c>
      <c r="D14" s="47" t="s">
        <v>185</v>
      </c>
      <c r="E14" s="47" t="s">
        <v>186</v>
      </c>
      <c r="F14" s="102">
        <v>77</v>
      </c>
      <c r="G14" s="48">
        <v>86</v>
      </c>
      <c r="H14" s="100">
        <f t="shared" si="0"/>
        <v>163</v>
      </c>
      <c r="I14" s="22">
        <v>12</v>
      </c>
      <c r="J14" s="47" t="s">
        <v>189</v>
      </c>
      <c r="K14" s="47">
        <v>2009</v>
      </c>
      <c r="L14" s="47" t="s">
        <v>187</v>
      </c>
      <c r="M14" s="47" t="s">
        <v>188</v>
      </c>
      <c r="N14" s="102">
        <v>84</v>
      </c>
      <c r="O14" s="48">
        <v>75</v>
      </c>
      <c r="P14" s="35">
        <f t="shared" si="1"/>
        <v>159</v>
      </c>
    </row>
    <row r="15" spans="1:16">
      <c r="A15" s="22">
        <v>13</v>
      </c>
      <c r="B15" s="47" t="s">
        <v>242</v>
      </c>
      <c r="C15" s="47">
        <v>2011</v>
      </c>
      <c r="D15" s="47" t="s">
        <v>190</v>
      </c>
      <c r="E15" s="47" t="s">
        <v>196</v>
      </c>
      <c r="F15" s="102">
        <v>80</v>
      </c>
      <c r="G15" s="48">
        <v>83</v>
      </c>
      <c r="H15" s="100">
        <f t="shared" si="0"/>
        <v>163</v>
      </c>
      <c r="I15" s="22">
        <v>13</v>
      </c>
      <c r="J15" s="47" t="s">
        <v>211</v>
      </c>
      <c r="K15" s="47">
        <v>2013</v>
      </c>
      <c r="L15" s="47" t="s">
        <v>59</v>
      </c>
      <c r="M15" s="47" t="s">
        <v>179</v>
      </c>
      <c r="N15" s="102">
        <v>86</v>
      </c>
      <c r="O15" s="48">
        <v>72</v>
      </c>
      <c r="P15" s="35">
        <f t="shared" si="1"/>
        <v>158</v>
      </c>
    </row>
    <row r="16" spans="1:16">
      <c r="A16" s="22">
        <v>14</v>
      </c>
      <c r="B16" s="47" t="s">
        <v>275</v>
      </c>
      <c r="C16" s="47">
        <v>2009</v>
      </c>
      <c r="D16" s="47" t="s">
        <v>273</v>
      </c>
      <c r="E16" s="47" t="s">
        <v>201</v>
      </c>
      <c r="F16" s="102">
        <v>81</v>
      </c>
      <c r="G16" s="48">
        <v>80</v>
      </c>
      <c r="H16" s="100">
        <f t="shared" si="0"/>
        <v>161</v>
      </c>
      <c r="I16" s="22">
        <v>14</v>
      </c>
      <c r="J16" s="47" t="s">
        <v>232</v>
      </c>
      <c r="K16" s="47">
        <v>2011</v>
      </c>
      <c r="L16" s="47" t="s">
        <v>182</v>
      </c>
      <c r="M16" s="47" t="s">
        <v>183</v>
      </c>
      <c r="N16" s="102">
        <v>77</v>
      </c>
      <c r="O16" s="48">
        <v>72</v>
      </c>
      <c r="P16" s="35">
        <f t="shared" si="1"/>
        <v>149</v>
      </c>
    </row>
    <row r="17" spans="1:16">
      <c r="A17" s="22">
        <v>15</v>
      </c>
      <c r="B17" s="47" t="s">
        <v>248</v>
      </c>
      <c r="C17" s="47">
        <v>2011</v>
      </c>
      <c r="D17" s="47" t="s">
        <v>273</v>
      </c>
      <c r="E17" s="47" t="s">
        <v>201</v>
      </c>
      <c r="F17" s="102">
        <v>80</v>
      </c>
      <c r="G17" s="48">
        <v>78</v>
      </c>
      <c r="H17" s="100">
        <f t="shared" si="0"/>
        <v>158</v>
      </c>
      <c r="I17" s="22">
        <v>15</v>
      </c>
      <c r="J17" s="47" t="s">
        <v>247</v>
      </c>
      <c r="K17" s="47">
        <v>2010</v>
      </c>
      <c r="L17" s="47" t="s">
        <v>273</v>
      </c>
      <c r="M17" s="47" t="s">
        <v>201</v>
      </c>
      <c r="N17" s="102">
        <v>71</v>
      </c>
      <c r="O17" s="48">
        <v>76</v>
      </c>
      <c r="P17" s="35">
        <f t="shared" si="1"/>
        <v>147</v>
      </c>
    </row>
    <row r="18" spans="1:16">
      <c r="A18" s="22">
        <v>16</v>
      </c>
      <c r="B18" s="47" t="s">
        <v>268</v>
      </c>
      <c r="C18" s="47">
        <v>2012</v>
      </c>
      <c r="D18" s="47" t="s">
        <v>182</v>
      </c>
      <c r="E18" s="47" t="s">
        <v>183</v>
      </c>
      <c r="F18" s="102">
        <v>76</v>
      </c>
      <c r="G18" s="48">
        <v>81</v>
      </c>
      <c r="H18" s="100">
        <f t="shared" si="0"/>
        <v>157</v>
      </c>
      <c r="I18" s="22">
        <v>16</v>
      </c>
      <c r="J18" s="47" t="s">
        <v>231</v>
      </c>
      <c r="K18" s="47">
        <v>2012</v>
      </c>
      <c r="L18" s="47" t="s">
        <v>182</v>
      </c>
      <c r="M18" s="47" t="s">
        <v>183</v>
      </c>
      <c r="N18" s="102">
        <v>74</v>
      </c>
      <c r="O18" s="48">
        <v>72</v>
      </c>
      <c r="P18" s="35">
        <f t="shared" si="1"/>
        <v>146</v>
      </c>
    </row>
    <row r="19" spans="1:16">
      <c r="A19" s="22">
        <v>17</v>
      </c>
      <c r="B19" s="47" t="s">
        <v>215</v>
      </c>
      <c r="C19" s="47">
        <v>2010</v>
      </c>
      <c r="D19" s="47" t="s">
        <v>255</v>
      </c>
      <c r="E19" s="47" t="s">
        <v>188</v>
      </c>
      <c r="F19" s="102">
        <v>76</v>
      </c>
      <c r="G19" s="48">
        <v>80</v>
      </c>
      <c r="H19" s="100">
        <f t="shared" si="0"/>
        <v>156</v>
      </c>
      <c r="I19" s="22">
        <v>17</v>
      </c>
      <c r="J19" s="47" t="s">
        <v>236</v>
      </c>
      <c r="K19" s="47">
        <v>2010</v>
      </c>
      <c r="L19" s="47" t="s">
        <v>102</v>
      </c>
      <c r="M19" s="47" t="s">
        <v>200</v>
      </c>
      <c r="N19" s="102">
        <v>71</v>
      </c>
      <c r="O19" s="48">
        <v>74</v>
      </c>
      <c r="P19" s="35">
        <f t="shared" si="1"/>
        <v>145</v>
      </c>
    </row>
    <row r="20" spans="1:16">
      <c r="A20" s="22">
        <v>18</v>
      </c>
      <c r="B20" s="47" t="s">
        <v>218</v>
      </c>
      <c r="C20" s="47">
        <v>2009</v>
      </c>
      <c r="D20" s="47" t="s">
        <v>197</v>
      </c>
      <c r="E20" s="47" t="s">
        <v>198</v>
      </c>
      <c r="F20" s="102">
        <v>73</v>
      </c>
      <c r="G20" s="48">
        <v>82</v>
      </c>
      <c r="H20" s="100">
        <f t="shared" si="0"/>
        <v>155</v>
      </c>
      <c r="I20" s="22">
        <v>18</v>
      </c>
      <c r="J20" s="47" t="s">
        <v>223</v>
      </c>
      <c r="K20" s="47">
        <v>2010</v>
      </c>
      <c r="L20" s="47" t="s">
        <v>98</v>
      </c>
      <c r="M20" s="47" t="s">
        <v>177</v>
      </c>
      <c r="N20" s="102">
        <v>68</v>
      </c>
      <c r="O20" s="48">
        <v>73</v>
      </c>
      <c r="P20" s="35">
        <f t="shared" si="1"/>
        <v>141</v>
      </c>
    </row>
    <row r="21" spans="1:16">
      <c r="A21" s="22">
        <v>19</v>
      </c>
      <c r="B21" s="47" t="s">
        <v>229</v>
      </c>
      <c r="C21" s="47">
        <v>2011</v>
      </c>
      <c r="D21" s="47" t="s">
        <v>182</v>
      </c>
      <c r="E21" s="47" t="s">
        <v>183</v>
      </c>
      <c r="F21" s="102">
        <v>78</v>
      </c>
      <c r="G21" s="48">
        <v>76</v>
      </c>
      <c r="H21" s="100">
        <f t="shared" si="0"/>
        <v>154</v>
      </c>
      <c r="I21" s="22">
        <v>19</v>
      </c>
      <c r="J21" s="47" t="s">
        <v>241</v>
      </c>
      <c r="K21" s="47">
        <v>2011</v>
      </c>
      <c r="L21" s="47" t="s">
        <v>190</v>
      </c>
      <c r="M21" s="47" t="s">
        <v>196</v>
      </c>
      <c r="N21" s="102">
        <v>62</v>
      </c>
      <c r="O21" s="48">
        <v>68</v>
      </c>
      <c r="P21" s="35">
        <f t="shared" si="1"/>
        <v>130</v>
      </c>
    </row>
    <row r="22" spans="1:16">
      <c r="A22" s="22">
        <v>20</v>
      </c>
      <c r="B22" s="47" t="s">
        <v>235</v>
      </c>
      <c r="C22" s="47">
        <v>2010</v>
      </c>
      <c r="D22" s="47" t="s">
        <v>102</v>
      </c>
      <c r="E22" s="47" t="s">
        <v>200</v>
      </c>
      <c r="F22" s="102">
        <v>74</v>
      </c>
      <c r="G22" s="48">
        <v>78</v>
      </c>
      <c r="H22" s="100">
        <f t="shared" si="0"/>
        <v>152</v>
      </c>
      <c r="I22" s="22">
        <v>20</v>
      </c>
      <c r="J22" s="47" t="s">
        <v>272</v>
      </c>
      <c r="K22" s="47">
        <v>2009</v>
      </c>
      <c r="L22" s="47" t="s">
        <v>197</v>
      </c>
      <c r="M22" s="47" t="s">
        <v>198</v>
      </c>
      <c r="N22" s="102">
        <v>57</v>
      </c>
      <c r="O22" s="48">
        <v>67</v>
      </c>
      <c r="P22" s="35">
        <f t="shared" si="1"/>
        <v>124</v>
      </c>
    </row>
    <row r="23" spans="1:16">
      <c r="A23" s="22">
        <v>21</v>
      </c>
      <c r="B23" s="47" t="s">
        <v>192</v>
      </c>
      <c r="C23" s="47">
        <v>2010</v>
      </c>
      <c r="D23" s="47" t="s">
        <v>255</v>
      </c>
      <c r="E23" s="47" t="s">
        <v>188</v>
      </c>
      <c r="F23" s="102">
        <v>74</v>
      </c>
      <c r="G23" s="48">
        <v>77</v>
      </c>
      <c r="H23" s="100">
        <f t="shared" si="0"/>
        <v>151</v>
      </c>
      <c r="I23" s="22">
        <v>21</v>
      </c>
      <c r="J23" s="47" t="s">
        <v>256</v>
      </c>
      <c r="K23" s="47">
        <v>2012</v>
      </c>
      <c r="L23" s="47" t="s">
        <v>182</v>
      </c>
      <c r="M23" s="47" t="s">
        <v>183</v>
      </c>
      <c r="N23" s="102">
        <v>62</v>
      </c>
      <c r="O23" s="48">
        <v>61</v>
      </c>
      <c r="P23" s="35">
        <f t="shared" si="1"/>
        <v>123</v>
      </c>
    </row>
    <row r="24" spans="1:16">
      <c r="A24" s="22">
        <v>22</v>
      </c>
      <c r="B24" s="47" t="s">
        <v>228</v>
      </c>
      <c r="C24" s="47">
        <v>2011</v>
      </c>
      <c r="D24" s="47" t="s">
        <v>225</v>
      </c>
      <c r="E24" s="47" t="s">
        <v>254</v>
      </c>
      <c r="F24" s="102">
        <v>69</v>
      </c>
      <c r="G24" s="48">
        <v>79</v>
      </c>
      <c r="H24" s="100">
        <f t="shared" si="0"/>
        <v>148</v>
      </c>
      <c r="I24" s="22">
        <v>22</v>
      </c>
      <c r="J24" s="47" t="s">
        <v>221</v>
      </c>
      <c r="K24" s="47">
        <v>2013</v>
      </c>
      <c r="L24" s="47" t="s">
        <v>187</v>
      </c>
      <c r="M24" s="47" t="s">
        <v>188</v>
      </c>
      <c r="N24" s="102">
        <v>56</v>
      </c>
      <c r="O24" s="48">
        <v>57</v>
      </c>
      <c r="P24" s="35">
        <f t="shared" si="1"/>
        <v>113</v>
      </c>
    </row>
    <row r="25" spans="1:16">
      <c r="A25" s="22">
        <v>23</v>
      </c>
      <c r="B25" s="47" t="s">
        <v>230</v>
      </c>
      <c r="C25" s="47">
        <v>2012</v>
      </c>
      <c r="D25" s="47" t="s">
        <v>182</v>
      </c>
      <c r="E25" s="47" t="s">
        <v>183</v>
      </c>
      <c r="F25" s="102">
        <v>68</v>
      </c>
      <c r="G25" s="48">
        <v>75</v>
      </c>
      <c r="H25" s="100">
        <f t="shared" si="0"/>
        <v>143</v>
      </c>
      <c r="I25" s="22">
        <v>23</v>
      </c>
      <c r="J25" s="47" t="s">
        <v>220</v>
      </c>
      <c r="K25" s="47">
        <v>2010</v>
      </c>
      <c r="L25" s="47" t="s">
        <v>59</v>
      </c>
      <c r="M25" s="47" t="s">
        <v>179</v>
      </c>
      <c r="N25" s="102">
        <v>39</v>
      </c>
      <c r="O25" s="48">
        <v>46</v>
      </c>
      <c r="P25" s="35">
        <f t="shared" si="1"/>
        <v>85</v>
      </c>
    </row>
    <row r="26" spans="1:16">
      <c r="A26" s="22">
        <v>24</v>
      </c>
      <c r="B26" s="46" t="s">
        <v>234</v>
      </c>
      <c r="C26" s="46">
        <v>2010</v>
      </c>
      <c r="D26" s="47" t="s">
        <v>102</v>
      </c>
      <c r="E26" s="47" t="s">
        <v>200</v>
      </c>
      <c r="F26" s="121">
        <v>71</v>
      </c>
      <c r="G26" s="122">
        <v>71</v>
      </c>
      <c r="H26" s="100">
        <f t="shared" si="0"/>
        <v>142</v>
      </c>
      <c r="I26" s="22">
        <v>24</v>
      </c>
      <c r="J26" s="47"/>
      <c r="K26" s="47"/>
      <c r="L26" s="47"/>
      <c r="M26" s="47"/>
      <c r="N26" s="102"/>
      <c r="O26" s="48"/>
      <c r="P26" s="35">
        <f t="shared" si="1"/>
        <v>0</v>
      </c>
    </row>
    <row r="27" spans="1:16">
      <c r="A27" s="22">
        <v>25</v>
      </c>
      <c r="B27" s="46" t="s">
        <v>251</v>
      </c>
      <c r="C27" s="46">
        <v>2011</v>
      </c>
      <c r="D27" s="47" t="s">
        <v>59</v>
      </c>
      <c r="E27" s="47" t="s">
        <v>179</v>
      </c>
      <c r="F27" s="121">
        <v>67</v>
      </c>
      <c r="G27" s="122">
        <v>72</v>
      </c>
      <c r="H27" s="100">
        <f t="shared" si="0"/>
        <v>139</v>
      </c>
      <c r="I27" s="22">
        <v>25</v>
      </c>
      <c r="J27" s="47"/>
      <c r="K27" s="47"/>
      <c r="L27" s="47"/>
      <c r="M27" s="47"/>
      <c r="N27" s="102"/>
      <c r="O27" s="48"/>
      <c r="P27" s="35">
        <f t="shared" si="1"/>
        <v>0</v>
      </c>
    </row>
    <row r="28" spans="1:16">
      <c r="A28" s="22">
        <v>26</v>
      </c>
      <c r="B28" s="46" t="s">
        <v>244</v>
      </c>
      <c r="C28" s="46">
        <v>2012</v>
      </c>
      <c r="D28" s="47" t="s">
        <v>190</v>
      </c>
      <c r="E28" s="47" t="s">
        <v>196</v>
      </c>
      <c r="F28" s="121">
        <v>58</v>
      </c>
      <c r="G28" s="122">
        <v>76</v>
      </c>
      <c r="H28" s="100">
        <f t="shared" si="0"/>
        <v>134</v>
      </c>
      <c r="I28" s="22">
        <v>26</v>
      </c>
      <c r="J28" s="47"/>
      <c r="K28" s="47"/>
      <c r="L28" s="47"/>
      <c r="M28" s="47"/>
      <c r="N28" s="102"/>
      <c r="O28" s="48"/>
      <c r="P28" s="35">
        <f t="shared" si="1"/>
        <v>0</v>
      </c>
    </row>
    <row r="29" spans="1:16">
      <c r="A29" s="22">
        <v>27</v>
      </c>
      <c r="B29" s="46" t="s">
        <v>249</v>
      </c>
      <c r="C29" s="46">
        <v>2011</v>
      </c>
      <c r="D29" s="47" t="s">
        <v>273</v>
      </c>
      <c r="E29" s="47" t="s">
        <v>201</v>
      </c>
      <c r="F29" s="121">
        <v>62</v>
      </c>
      <c r="G29" s="122">
        <v>72</v>
      </c>
      <c r="H29" s="100">
        <f t="shared" si="0"/>
        <v>134</v>
      </c>
      <c r="I29" s="22">
        <v>27</v>
      </c>
      <c r="J29" s="46"/>
      <c r="K29" s="47"/>
      <c r="L29" s="46"/>
      <c r="M29" s="47"/>
      <c r="N29" s="121"/>
      <c r="O29" s="122"/>
      <c r="P29" s="35">
        <f t="shared" si="1"/>
        <v>0</v>
      </c>
    </row>
    <row r="30" spans="1:16">
      <c r="A30" s="22">
        <v>28</v>
      </c>
      <c r="B30" s="46" t="s">
        <v>274</v>
      </c>
      <c r="C30" s="46">
        <v>2009</v>
      </c>
      <c r="D30" s="47" t="s">
        <v>273</v>
      </c>
      <c r="E30" s="47" t="s">
        <v>201</v>
      </c>
      <c r="F30" s="121">
        <v>65</v>
      </c>
      <c r="G30" s="122">
        <v>69</v>
      </c>
      <c r="H30" s="100">
        <f t="shared" si="0"/>
        <v>134</v>
      </c>
      <c r="I30" s="22">
        <v>28</v>
      </c>
      <c r="J30" s="46"/>
      <c r="K30" s="47"/>
      <c r="L30" s="46"/>
      <c r="M30" s="47"/>
      <c r="N30" s="121"/>
      <c r="O30" s="122"/>
      <c r="P30" s="35">
        <f t="shared" si="1"/>
        <v>0</v>
      </c>
    </row>
    <row r="31" spans="1:16">
      <c r="A31" s="22">
        <v>29</v>
      </c>
      <c r="B31" s="46" t="s">
        <v>250</v>
      </c>
      <c r="C31" s="46">
        <v>2011</v>
      </c>
      <c r="D31" s="47" t="s">
        <v>273</v>
      </c>
      <c r="E31" s="47" t="s">
        <v>201</v>
      </c>
      <c r="F31" s="121">
        <v>68</v>
      </c>
      <c r="G31" s="122">
        <v>65</v>
      </c>
      <c r="H31" s="100">
        <f t="shared" si="0"/>
        <v>133</v>
      </c>
      <c r="I31" s="22">
        <v>29</v>
      </c>
      <c r="J31" s="46"/>
      <c r="K31" s="47"/>
      <c r="L31" s="46"/>
      <c r="M31" s="47"/>
      <c r="N31" s="121"/>
      <c r="O31" s="122"/>
      <c r="P31" s="35">
        <f t="shared" si="1"/>
        <v>0</v>
      </c>
    </row>
    <row r="32" spans="1:16">
      <c r="A32" s="22">
        <v>30</v>
      </c>
      <c r="B32" s="46" t="s">
        <v>233</v>
      </c>
      <c r="C32" s="46">
        <v>2011</v>
      </c>
      <c r="D32" s="47" t="s">
        <v>102</v>
      </c>
      <c r="E32" s="47" t="s">
        <v>200</v>
      </c>
      <c r="F32" s="121">
        <v>65</v>
      </c>
      <c r="G32" s="122">
        <v>65</v>
      </c>
      <c r="H32" s="100">
        <f t="shared" si="0"/>
        <v>130</v>
      </c>
      <c r="I32" s="22">
        <v>30</v>
      </c>
      <c r="J32" s="46"/>
      <c r="K32" s="47"/>
      <c r="L32" s="46"/>
      <c r="M32" s="47"/>
      <c r="N32" s="121"/>
      <c r="O32" s="122"/>
      <c r="P32" s="35">
        <f t="shared" si="1"/>
        <v>0</v>
      </c>
    </row>
    <row r="33" spans="1:16">
      <c r="A33" s="22">
        <v>31</v>
      </c>
      <c r="B33" s="46" t="s">
        <v>226</v>
      </c>
      <c r="C33" s="46">
        <v>2010</v>
      </c>
      <c r="D33" s="47" t="s">
        <v>225</v>
      </c>
      <c r="E33" s="47" t="s">
        <v>254</v>
      </c>
      <c r="F33" s="121">
        <v>66</v>
      </c>
      <c r="G33" s="122">
        <v>62</v>
      </c>
      <c r="H33" s="100">
        <f t="shared" si="0"/>
        <v>128</v>
      </c>
      <c r="I33" s="22">
        <v>31</v>
      </c>
      <c r="J33" s="47"/>
      <c r="K33" s="47"/>
      <c r="L33" s="47"/>
      <c r="M33" s="47" t="str">
        <f t="shared" ref="M33:M48" si="2">CONCATENATE(IF(L33="СК ‚‚Уљма‚‚","Уљма",""),IF(L33="СК ‚‚Младост‚‚","Инђија",""),IF(L33="СД ‚‚Јединство‚‚","Стара Пазова",""),IF(L33="СД ‚‚Панчево 1813‚‚","Панчево",""),IF(L33="СД ‚‚Врбас‚‚","Врбас",""),IF(L33="СД ‚‚Бечкерек 1880‚‚","Зрењанин",""),IF(L33="СК ‚‚Татра‚‚","Кисач",""),IF(L33="СК ‚‚Партизан‚‚","Чортановци",""),IF(L33="СД ‚‚Нови Сад 1790‚‚","Нови Сад",""),IF(L33="СК ‚‚Живко Релић-Зуц‚‚","Сремска Митровица",""),IF(L33="СД ‚‚Раде Кончар‚‚","Апатин",""),IF(L33="СД ‚‚Стражилово‚‚","Сремски Карловци",""),IF(L33="СК ‚‚Тиса‚‚","Адорјан",""),IF(L33="СД ‚‚Кикинда‚‚","Кикинда",""),IF(L33="СД ‚‚7. Јули‚‚","Оџаци",""),IF(L33="СД ‚‚Одбрана‚‚","Бела Црква",""),IF(L33="СК ‚‚Хајдук‚‚","Кула",""),IF(L33="СК ‚‚Новолин‚‚","Нови Сад",""),IF(L33="СД ‚‚Радивој Ћирпанов‚‚","Нови Сад",""),IF(L33="ИСД ‚‚Стрелац‚‚","Нови Сад",""))</f>
        <v/>
      </c>
      <c r="N33" s="102"/>
      <c r="O33" s="48"/>
      <c r="P33" s="35">
        <f t="shared" si="1"/>
        <v>0</v>
      </c>
    </row>
    <row r="34" spans="1:16">
      <c r="A34" s="22">
        <v>32</v>
      </c>
      <c r="B34" s="46" t="s">
        <v>208</v>
      </c>
      <c r="C34" s="46">
        <v>2011</v>
      </c>
      <c r="D34" s="47" t="s">
        <v>59</v>
      </c>
      <c r="E34" s="47" t="s">
        <v>179</v>
      </c>
      <c r="F34" s="121">
        <v>70</v>
      </c>
      <c r="G34" s="122">
        <v>57</v>
      </c>
      <c r="H34" s="100">
        <f t="shared" si="0"/>
        <v>127</v>
      </c>
      <c r="I34" s="22">
        <v>32</v>
      </c>
      <c r="J34" s="47"/>
      <c r="K34" s="47"/>
      <c r="L34" s="47"/>
      <c r="M34" s="47" t="str">
        <f t="shared" si="2"/>
        <v/>
      </c>
      <c r="N34" s="102"/>
      <c r="O34" s="48"/>
      <c r="P34" s="35">
        <f t="shared" si="1"/>
        <v>0</v>
      </c>
    </row>
    <row r="35" spans="1:16">
      <c r="A35" s="22">
        <v>33</v>
      </c>
      <c r="B35" s="60" t="s">
        <v>227</v>
      </c>
      <c r="C35" s="46">
        <v>2010</v>
      </c>
      <c r="D35" s="47" t="s">
        <v>225</v>
      </c>
      <c r="E35" s="47" t="s">
        <v>254</v>
      </c>
      <c r="F35" s="121">
        <v>57</v>
      </c>
      <c r="G35" s="122">
        <v>68</v>
      </c>
      <c r="H35" s="35">
        <f t="shared" ref="H35:H63" si="3">SUM(F35+G35)</f>
        <v>125</v>
      </c>
      <c r="I35" s="22">
        <v>33</v>
      </c>
      <c r="J35" s="47"/>
      <c r="K35" s="47"/>
      <c r="L35" s="47"/>
      <c r="M35" s="47" t="str">
        <f t="shared" si="2"/>
        <v/>
      </c>
      <c r="N35" s="102"/>
      <c r="O35" s="48"/>
      <c r="P35" s="35">
        <f t="shared" ref="P35:P57" si="4">SUM(N35+O35)</f>
        <v>0</v>
      </c>
    </row>
    <row r="36" spans="1:16">
      <c r="A36" s="22">
        <v>34</v>
      </c>
      <c r="B36" s="60" t="s">
        <v>257</v>
      </c>
      <c r="C36" s="46">
        <v>2011</v>
      </c>
      <c r="D36" s="47" t="s">
        <v>255</v>
      </c>
      <c r="E36" s="47" t="s">
        <v>188</v>
      </c>
      <c r="F36" s="39">
        <v>62</v>
      </c>
      <c r="G36" s="61">
        <v>63</v>
      </c>
      <c r="H36" s="35">
        <f t="shared" si="3"/>
        <v>125</v>
      </c>
      <c r="I36" s="22">
        <v>34</v>
      </c>
      <c r="J36" s="47"/>
      <c r="K36" s="47"/>
      <c r="L36" s="47"/>
      <c r="M36" s="47" t="str">
        <f t="shared" si="2"/>
        <v/>
      </c>
      <c r="N36" s="102"/>
      <c r="O36" s="48"/>
      <c r="P36" s="35">
        <f t="shared" si="4"/>
        <v>0</v>
      </c>
    </row>
    <row r="37" spans="1:16">
      <c r="A37" s="22">
        <v>35</v>
      </c>
      <c r="B37" s="60" t="s">
        <v>252</v>
      </c>
      <c r="C37" s="46">
        <v>2013</v>
      </c>
      <c r="D37" s="47" t="s">
        <v>59</v>
      </c>
      <c r="E37" s="47" t="s">
        <v>179</v>
      </c>
      <c r="F37" s="39">
        <v>60</v>
      </c>
      <c r="G37" s="61">
        <v>61</v>
      </c>
      <c r="H37" s="35">
        <f t="shared" si="3"/>
        <v>121</v>
      </c>
      <c r="I37" s="22">
        <v>35</v>
      </c>
      <c r="J37" s="47"/>
      <c r="K37" s="47"/>
      <c r="L37" s="47"/>
      <c r="M37" s="47" t="str">
        <f t="shared" si="2"/>
        <v/>
      </c>
      <c r="N37" s="102"/>
      <c r="O37" s="48"/>
      <c r="P37" s="35">
        <f t="shared" si="4"/>
        <v>0</v>
      </c>
    </row>
    <row r="38" spans="1:16">
      <c r="A38" s="22">
        <v>36</v>
      </c>
      <c r="B38" s="60" t="s">
        <v>243</v>
      </c>
      <c r="C38" s="46">
        <v>2011</v>
      </c>
      <c r="D38" s="47" t="s">
        <v>190</v>
      </c>
      <c r="E38" s="47" t="s">
        <v>196</v>
      </c>
      <c r="F38" s="39">
        <v>56</v>
      </c>
      <c r="G38" s="61">
        <v>48</v>
      </c>
      <c r="H38" s="35">
        <f t="shared" si="3"/>
        <v>104</v>
      </c>
      <c r="I38" s="22">
        <v>36</v>
      </c>
      <c r="J38" s="47"/>
      <c r="K38" s="47"/>
      <c r="L38" s="47"/>
      <c r="M38" s="47" t="str">
        <f t="shared" si="2"/>
        <v/>
      </c>
      <c r="N38" s="102"/>
      <c r="O38" s="48"/>
      <c r="P38" s="35">
        <f t="shared" si="4"/>
        <v>0</v>
      </c>
    </row>
    <row r="39" spans="1:16">
      <c r="A39" s="22">
        <v>37</v>
      </c>
      <c r="B39" s="60" t="s">
        <v>222</v>
      </c>
      <c r="C39" s="46">
        <v>2010</v>
      </c>
      <c r="D39" s="47" t="s">
        <v>98</v>
      </c>
      <c r="E39" s="47" t="s">
        <v>177</v>
      </c>
      <c r="F39" s="39">
        <v>58</v>
      </c>
      <c r="G39" s="61">
        <v>46</v>
      </c>
      <c r="H39" s="35">
        <f t="shared" si="3"/>
        <v>104</v>
      </c>
      <c r="I39" s="22">
        <v>37</v>
      </c>
      <c r="J39" s="47"/>
      <c r="K39" s="47"/>
      <c r="L39" s="47"/>
      <c r="M39" s="47" t="str">
        <f t="shared" si="2"/>
        <v/>
      </c>
      <c r="N39" s="102"/>
      <c r="O39" s="48"/>
      <c r="P39" s="35">
        <f t="shared" si="4"/>
        <v>0</v>
      </c>
    </row>
    <row r="40" spans="1:16">
      <c r="A40" s="22">
        <v>38</v>
      </c>
      <c r="B40" s="60"/>
      <c r="C40" s="46"/>
      <c r="D40" s="47"/>
      <c r="E40" s="47" t="str">
        <f t="shared" ref="E40:E48" si="5">CONCATENATE(IF(D40="СК ‚‚Уљма‚‚","Уљма",""),IF(D40="СК ‚‚Младост‚‚","Инђија",""),IF(D40="СД ‚‚Јединство‚‚","Стара Пазова",""),IF(D40="СД ‚‚Панчево 1813‚‚","Панчево",""),IF(D40="СД ‚‚Врбас‚‚","Врбас",""),IF(D40="СД ‚‚Бечкерек 1880‚‚","Зрењанин",""),IF(D40="СК ‚‚Татра‚‚","Кисач",""),IF(D40="СК ‚‚Партизан‚‚","Чортановци",""),IF(D40="СД ‚‚Нови Сад 1790‚‚","Нови Сад",""),IF(D40="СК ‚‚Живко Релић-Зуц‚‚","Сремска Митровица",""),IF(D40="СД ‚‚Раде Кончар‚‚","Апатин",""),IF(D40="СД ‚‚Стражилово‚‚","Сремски Карловци",""),IF(D40="СК ‚‚Тиса‚‚","Адорјан",""),IF(D40="СД ‚‚Кикинда‚‚","Кикинда",""),IF(D40="СД ‚‚7. Јули‚‚","Оџаци",""),IF(D40="СД ‚‚Одбрана‚‚","Бела Црква",""),IF(D40="СК ‚‚Хајдук‚‚","Кула",""),IF(D40="СК ‚‚Новолин‚‚","Нови Сад",""),IF(D40="СД ‚‚Радивој Ћирпанов‚‚","Нови Сад",""),IF(D40="ИСД ‚‚Стрелац‚‚","Нови Сад",""),IF(D40="СК‚‚Виноградар‚‚","Лединци",""))</f>
        <v/>
      </c>
      <c r="F40" s="39"/>
      <c r="G40" s="61"/>
      <c r="H40" s="35">
        <f t="shared" si="3"/>
        <v>0</v>
      </c>
      <c r="I40" s="22">
        <v>38</v>
      </c>
      <c r="J40" s="47"/>
      <c r="K40" s="47"/>
      <c r="L40" s="47"/>
      <c r="M40" s="47" t="str">
        <f t="shared" si="2"/>
        <v/>
      </c>
      <c r="N40" s="102"/>
      <c r="O40" s="48"/>
      <c r="P40" s="35">
        <f t="shared" si="4"/>
        <v>0</v>
      </c>
    </row>
    <row r="41" spans="1:16">
      <c r="A41" s="22">
        <v>39</v>
      </c>
      <c r="B41" s="60"/>
      <c r="C41" s="46"/>
      <c r="D41" s="47"/>
      <c r="E41" s="47" t="str">
        <f t="shared" si="5"/>
        <v/>
      </c>
      <c r="F41" s="39"/>
      <c r="G41" s="61"/>
      <c r="H41" s="35">
        <f t="shared" si="3"/>
        <v>0</v>
      </c>
      <c r="I41" s="22">
        <v>39</v>
      </c>
      <c r="J41" s="47"/>
      <c r="K41" s="47"/>
      <c r="L41" s="47"/>
      <c r="M41" s="47" t="str">
        <f t="shared" si="2"/>
        <v/>
      </c>
      <c r="N41" s="102"/>
      <c r="O41" s="48"/>
      <c r="P41" s="35">
        <f t="shared" si="4"/>
        <v>0</v>
      </c>
    </row>
    <row r="42" spans="1:16">
      <c r="A42" s="22">
        <v>40</v>
      </c>
      <c r="B42" s="60"/>
      <c r="C42" s="46"/>
      <c r="D42" s="47"/>
      <c r="E42" s="47" t="str">
        <f t="shared" si="5"/>
        <v/>
      </c>
      <c r="F42" s="39"/>
      <c r="G42" s="61"/>
      <c r="H42" s="35">
        <f t="shared" si="3"/>
        <v>0</v>
      </c>
      <c r="I42" s="22">
        <v>40</v>
      </c>
      <c r="J42" s="47"/>
      <c r="K42" s="47"/>
      <c r="L42" s="47"/>
      <c r="M42" s="47" t="str">
        <f t="shared" si="2"/>
        <v/>
      </c>
      <c r="N42" s="102"/>
      <c r="O42" s="48"/>
      <c r="P42" s="35">
        <f t="shared" si="4"/>
        <v>0</v>
      </c>
    </row>
    <row r="43" spans="1:16">
      <c r="A43" s="22">
        <v>41</v>
      </c>
      <c r="B43" s="60"/>
      <c r="C43" s="46"/>
      <c r="D43" s="47"/>
      <c r="E43" s="47" t="str">
        <f t="shared" si="5"/>
        <v/>
      </c>
      <c r="F43" s="39"/>
      <c r="G43" s="61"/>
      <c r="H43" s="35">
        <f t="shared" si="3"/>
        <v>0</v>
      </c>
      <c r="I43" s="22">
        <v>41</v>
      </c>
      <c r="J43" s="47"/>
      <c r="K43" s="47"/>
      <c r="L43" s="47"/>
      <c r="M43" s="47" t="str">
        <f t="shared" si="2"/>
        <v/>
      </c>
      <c r="N43" s="102"/>
      <c r="O43" s="48"/>
      <c r="P43" s="35">
        <f t="shared" si="4"/>
        <v>0</v>
      </c>
    </row>
    <row r="44" spans="1:16">
      <c r="A44" s="22">
        <v>42</v>
      </c>
      <c r="B44" s="60"/>
      <c r="C44" s="46"/>
      <c r="D44" s="47"/>
      <c r="E44" s="47" t="str">
        <f t="shared" si="5"/>
        <v/>
      </c>
      <c r="F44" s="39"/>
      <c r="G44" s="61"/>
      <c r="H44" s="35">
        <f t="shared" si="3"/>
        <v>0</v>
      </c>
      <c r="I44" s="22">
        <v>42</v>
      </c>
      <c r="J44" s="47"/>
      <c r="K44" s="47"/>
      <c r="L44" s="47"/>
      <c r="M44" s="47" t="str">
        <f t="shared" si="2"/>
        <v/>
      </c>
      <c r="N44" s="102"/>
      <c r="O44" s="48"/>
      <c r="P44" s="35">
        <f t="shared" si="4"/>
        <v>0</v>
      </c>
    </row>
    <row r="45" spans="1:16">
      <c r="A45" s="22">
        <v>43</v>
      </c>
      <c r="B45" s="60"/>
      <c r="C45" s="46"/>
      <c r="D45" s="47"/>
      <c r="E45" s="47" t="str">
        <f t="shared" si="5"/>
        <v/>
      </c>
      <c r="F45" s="39"/>
      <c r="G45" s="61"/>
      <c r="H45" s="35">
        <f t="shared" si="3"/>
        <v>0</v>
      </c>
      <c r="I45" s="22">
        <v>43</v>
      </c>
      <c r="J45" s="47"/>
      <c r="K45" s="47"/>
      <c r="L45" s="47"/>
      <c r="M45" s="47" t="str">
        <f t="shared" si="2"/>
        <v/>
      </c>
      <c r="N45" s="102"/>
      <c r="O45" s="48"/>
      <c r="P45" s="35">
        <f t="shared" si="4"/>
        <v>0</v>
      </c>
    </row>
    <row r="46" spans="1:16">
      <c r="A46" s="22">
        <v>44</v>
      </c>
      <c r="B46" s="60"/>
      <c r="C46" s="46"/>
      <c r="D46" s="47"/>
      <c r="E46" s="47" t="str">
        <f t="shared" si="5"/>
        <v/>
      </c>
      <c r="F46" s="39"/>
      <c r="G46" s="61"/>
      <c r="H46" s="35">
        <f t="shared" si="3"/>
        <v>0</v>
      </c>
      <c r="I46" s="22">
        <v>44</v>
      </c>
      <c r="J46" s="47"/>
      <c r="K46" s="47"/>
      <c r="L46" s="47"/>
      <c r="M46" s="47" t="str">
        <f t="shared" si="2"/>
        <v/>
      </c>
      <c r="N46" s="102"/>
      <c r="O46" s="48"/>
      <c r="P46" s="35">
        <f t="shared" si="4"/>
        <v>0</v>
      </c>
    </row>
    <row r="47" spans="1:16">
      <c r="A47" s="22">
        <v>45</v>
      </c>
      <c r="B47" s="60"/>
      <c r="C47" s="46"/>
      <c r="D47" s="47"/>
      <c r="E47" s="47" t="str">
        <f t="shared" si="5"/>
        <v/>
      </c>
      <c r="F47" s="39"/>
      <c r="G47" s="61"/>
      <c r="H47" s="35">
        <f t="shared" si="3"/>
        <v>0</v>
      </c>
      <c r="I47" s="22">
        <v>45</v>
      </c>
      <c r="J47" s="47"/>
      <c r="K47" s="47"/>
      <c r="L47" s="47"/>
      <c r="M47" s="47" t="str">
        <f t="shared" si="2"/>
        <v/>
      </c>
      <c r="N47" s="102"/>
      <c r="O47" s="48"/>
      <c r="P47" s="35">
        <f t="shared" si="4"/>
        <v>0</v>
      </c>
    </row>
    <row r="48" spans="1:16" ht="15.75" thickBot="1">
      <c r="A48" s="23">
        <v>46</v>
      </c>
      <c r="B48" s="89"/>
      <c r="C48" s="93"/>
      <c r="D48" s="57"/>
      <c r="E48" s="57" t="str">
        <f t="shared" si="5"/>
        <v/>
      </c>
      <c r="F48" s="90"/>
      <c r="G48" s="91"/>
      <c r="H48" s="36">
        <f t="shared" si="3"/>
        <v>0</v>
      </c>
      <c r="I48" s="23">
        <v>46</v>
      </c>
      <c r="J48" s="57"/>
      <c r="K48" s="57"/>
      <c r="L48" s="57"/>
      <c r="M48" s="57" t="str">
        <f t="shared" si="2"/>
        <v/>
      </c>
      <c r="N48" s="103"/>
      <c r="O48" s="62"/>
      <c r="P48" s="36">
        <f t="shared" si="4"/>
        <v>0</v>
      </c>
    </row>
    <row r="49" spans="1:16">
      <c r="A49" s="21">
        <v>47</v>
      </c>
      <c r="B49" s="95"/>
      <c r="C49" s="95"/>
      <c r="D49" s="95"/>
      <c r="E49" s="49"/>
      <c r="F49" s="101"/>
      <c r="G49" s="92"/>
      <c r="H49" s="99">
        <f t="shared" si="3"/>
        <v>0</v>
      </c>
      <c r="I49" s="21">
        <v>47</v>
      </c>
      <c r="J49" s="95"/>
      <c r="K49" s="95"/>
      <c r="L49" s="95"/>
      <c r="M49" s="49"/>
      <c r="N49" s="101"/>
      <c r="O49" s="92"/>
      <c r="P49" s="99">
        <f t="shared" si="4"/>
        <v>0</v>
      </c>
    </row>
    <row r="50" spans="1:16">
      <c r="A50" s="22">
        <v>48</v>
      </c>
      <c r="B50" s="96"/>
      <c r="C50" s="96"/>
      <c r="D50" s="96"/>
      <c r="E50" s="50"/>
      <c r="F50" s="102"/>
      <c r="G50" s="48"/>
      <c r="H50" s="100">
        <f t="shared" si="3"/>
        <v>0</v>
      </c>
      <c r="I50" s="22">
        <v>48</v>
      </c>
      <c r="J50" s="96"/>
      <c r="K50" s="96"/>
      <c r="L50" s="96"/>
      <c r="M50" s="50"/>
      <c r="N50" s="102"/>
      <c r="O50" s="48"/>
      <c r="P50" s="100">
        <f t="shared" si="4"/>
        <v>0</v>
      </c>
    </row>
    <row r="51" spans="1:16">
      <c r="A51" s="22">
        <v>49</v>
      </c>
      <c r="B51" s="96"/>
      <c r="C51" s="96"/>
      <c r="D51" s="96"/>
      <c r="E51" s="50" t="str">
        <f t="shared" ref="E51:E63" si="6">CONCATENATE(IF(D51="СК ‚‚Уљма‚‚","Уљма",""),IF(D51="СК ‚‚Младост‚‚","Инђија",""),IF(D51="СД ‚‚Јединство‚‚","Стара Пазова",""),IF(D51="СД ‚‚Панчево 1813‚‚","Панчево",""),IF(D51="СД ‚‚Врбас‚‚","Врбас",""),IF(D51="СД ‚‚Бечкерек 1880‚‚","Зрењанин",""),IF(D51="СК ‚‚Татра‚‚","Кисач",""),IF(D51="СК ‚‚Партизан‚‚","Чортановци",""),IF(D51="СД ‚‚Нови Сад 1790‚‚","Нови Сад",""),IF(D51="СК ‚‚Живко Релић-Зуц‚‚","Сремска Митровица",""),IF(D51="СД ‚‚Раде Кончар‚‚","Апатин",""),IF(D51="СД ‚‚Стражилово‚‚","Сремски Карловци",""),IF(D51="СК ‚‚Тиса‚‚","Адорјан",""),IF(D51="СД ‚‚Кикинда‚‚","Кикинда",""),IF(D51="СД ‚‚7. Јули‚‚","Оџаци",""),IF(D51="СД ‚‚Одбрана‚‚","Бела Црква",""),IF(D51="СК ‚‚Хајдук‚‚","Кула",""),IF(D51="СК ‚‚Новолин‚‚","Нови Сад",""),IF(D51="СД ‚‚Радивој Ћирпанов‚‚","Нови Сад",""),IF(D51="ИСД ‚‚Стрелац‚‚","Нови Сад",""),IF(D51="СК‚‚Виноградар‚‚","Лединци",""))</f>
        <v/>
      </c>
      <c r="F51" s="102"/>
      <c r="G51" s="48"/>
      <c r="H51" s="86">
        <f t="shared" si="3"/>
        <v>0</v>
      </c>
      <c r="I51" s="22">
        <v>49</v>
      </c>
      <c r="J51" s="96"/>
      <c r="K51" s="96"/>
      <c r="L51" s="96"/>
      <c r="M51" s="50" t="str">
        <f t="shared" ref="M51:M57" si="7">CONCATENATE(IF(L51="СК ‚‚Уљма‚‚","Уљма",""),IF(L51="СК ‚‚Младост‚‚","Инђија",""),IF(L51="СД ‚‚Јединство‚‚","Стара Пазова",""),IF(L51="СД ‚‚Панчево 1813‚‚","Панчево",""),IF(L51="СД ‚‚Врбас‚‚","Врбас",""),IF(L51="СД ‚‚Бечкерек 1880‚‚","Зрењанин",""),IF(L51="СК ‚‚Татра‚‚","Кисач",""),IF(L51="СК ‚‚Партизан‚‚","Чортановци",""),IF(L51="СД ‚‚Нови Сад 1790‚‚","Нови Сад",""),IF(L51="СК ‚‚Живко Релић-Зуц‚‚","Сремска Митровица",""),IF(L51="СД ‚‚Раде Кончар‚‚","Апатин",""),IF(L51="СД ‚‚Стражилово‚‚","Сремски Карловци",""),IF(L51="СК ‚‚Тиса‚‚","Адорјан",""),IF(L51="СД ‚‚Кикинда‚‚","Кикинда",""),IF(L51="СД ‚‚7. Јули‚‚","Оџаци",""),IF(L51="СД ‚‚Одбрана‚‚","Бела Црква",""),IF(L51="СК ‚‚Хајдук‚‚","Кула",""),IF(L51="СК ‚‚Новолин‚‚","Нови Сад",""),IF(L51="СД ‚‚Радивој Ћирпанов‚‚","Нови Сад",""),IF(L51="ИСД ‚‚Стрелац‚‚","Нови Сад",""),IF(L51="СК‚‚Виноградар‚‚","Лединци",""))</f>
        <v/>
      </c>
      <c r="N51" s="102"/>
      <c r="O51" s="48"/>
      <c r="P51" s="86">
        <f t="shared" si="4"/>
        <v>0</v>
      </c>
    </row>
    <row r="52" spans="1:16">
      <c r="A52" s="22">
        <v>50</v>
      </c>
      <c r="B52" s="96"/>
      <c r="C52" s="96"/>
      <c r="D52" s="96"/>
      <c r="E52" s="50" t="str">
        <f t="shared" si="6"/>
        <v/>
      </c>
      <c r="F52" s="102"/>
      <c r="G52" s="48"/>
      <c r="H52" s="86">
        <f t="shared" si="3"/>
        <v>0</v>
      </c>
      <c r="I52" s="22">
        <v>50</v>
      </c>
      <c r="J52" s="96"/>
      <c r="K52" s="96"/>
      <c r="L52" s="96"/>
      <c r="M52" s="50" t="str">
        <f t="shared" si="7"/>
        <v/>
      </c>
      <c r="N52" s="102"/>
      <c r="O52" s="48"/>
      <c r="P52" s="86">
        <f t="shared" si="4"/>
        <v>0</v>
      </c>
    </row>
    <row r="53" spans="1:16">
      <c r="A53" s="22">
        <v>51</v>
      </c>
      <c r="B53" s="96"/>
      <c r="C53" s="96"/>
      <c r="D53" s="98"/>
      <c r="E53" s="50" t="str">
        <f t="shared" si="6"/>
        <v/>
      </c>
      <c r="F53" s="102"/>
      <c r="G53" s="48"/>
      <c r="H53" s="86">
        <f t="shared" si="3"/>
        <v>0</v>
      </c>
      <c r="I53" s="22">
        <v>51</v>
      </c>
      <c r="J53" s="96"/>
      <c r="K53" s="96"/>
      <c r="L53" s="98"/>
      <c r="M53" s="50" t="str">
        <f t="shared" si="7"/>
        <v/>
      </c>
      <c r="N53" s="102"/>
      <c r="O53" s="48"/>
      <c r="P53" s="86">
        <f t="shared" si="4"/>
        <v>0</v>
      </c>
    </row>
    <row r="54" spans="1:16">
      <c r="A54" s="22">
        <v>52</v>
      </c>
      <c r="B54" s="96"/>
      <c r="C54" s="96"/>
      <c r="D54" s="98"/>
      <c r="E54" s="50" t="str">
        <f t="shared" si="6"/>
        <v/>
      </c>
      <c r="F54" s="102"/>
      <c r="G54" s="48"/>
      <c r="H54" s="86">
        <f t="shared" si="3"/>
        <v>0</v>
      </c>
      <c r="I54" s="22">
        <v>52</v>
      </c>
      <c r="J54" s="96"/>
      <c r="K54" s="96"/>
      <c r="L54" s="98"/>
      <c r="M54" s="50" t="str">
        <f t="shared" si="7"/>
        <v/>
      </c>
      <c r="N54" s="102"/>
      <c r="O54" s="48"/>
      <c r="P54" s="86">
        <f t="shared" si="4"/>
        <v>0</v>
      </c>
    </row>
    <row r="55" spans="1:16">
      <c r="A55" s="22">
        <v>53</v>
      </c>
      <c r="B55" s="96"/>
      <c r="C55" s="96"/>
      <c r="D55" s="98"/>
      <c r="E55" s="50" t="str">
        <f t="shared" si="6"/>
        <v/>
      </c>
      <c r="F55" s="102"/>
      <c r="G55" s="48"/>
      <c r="H55" s="86">
        <f t="shared" si="3"/>
        <v>0</v>
      </c>
      <c r="I55" s="22">
        <v>53</v>
      </c>
      <c r="J55" s="96"/>
      <c r="K55" s="96"/>
      <c r="L55" s="98"/>
      <c r="M55" s="50" t="str">
        <f t="shared" si="7"/>
        <v/>
      </c>
      <c r="N55" s="102"/>
      <c r="O55" s="48"/>
      <c r="P55" s="86">
        <f t="shared" si="4"/>
        <v>0</v>
      </c>
    </row>
    <row r="56" spans="1:16">
      <c r="A56" s="22">
        <v>54</v>
      </c>
      <c r="B56" s="96"/>
      <c r="C56" s="96"/>
      <c r="D56" s="98"/>
      <c r="E56" s="50" t="str">
        <f t="shared" si="6"/>
        <v/>
      </c>
      <c r="F56" s="102"/>
      <c r="G56" s="48"/>
      <c r="H56" s="86">
        <f t="shared" si="3"/>
        <v>0</v>
      </c>
      <c r="I56" s="22">
        <v>54</v>
      </c>
      <c r="J56" s="96"/>
      <c r="K56" s="96"/>
      <c r="L56" s="98"/>
      <c r="M56" s="50" t="str">
        <f t="shared" si="7"/>
        <v/>
      </c>
      <c r="N56" s="102"/>
      <c r="O56" s="48"/>
      <c r="P56" s="86">
        <f t="shared" si="4"/>
        <v>0</v>
      </c>
    </row>
    <row r="57" spans="1:16">
      <c r="A57" s="22">
        <v>55</v>
      </c>
      <c r="B57" s="96"/>
      <c r="C57" s="96"/>
      <c r="D57" s="98"/>
      <c r="E57" s="50" t="str">
        <f t="shared" si="6"/>
        <v/>
      </c>
      <c r="F57" s="102"/>
      <c r="G57" s="48"/>
      <c r="H57" s="86">
        <f t="shared" si="3"/>
        <v>0</v>
      </c>
      <c r="I57" s="22">
        <v>55</v>
      </c>
      <c r="J57" s="96"/>
      <c r="K57" s="96"/>
      <c r="L57" s="98"/>
      <c r="M57" s="50" t="str">
        <f t="shared" si="7"/>
        <v/>
      </c>
      <c r="N57" s="102"/>
      <c r="O57" s="48"/>
      <c r="P57" s="86">
        <f t="shared" si="4"/>
        <v>0</v>
      </c>
    </row>
    <row r="58" spans="1:16">
      <c r="A58" s="22">
        <v>56</v>
      </c>
      <c r="B58" s="96"/>
      <c r="C58" s="96"/>
      <c r="D58" s="98"/>
      <c r="E58" s="50" t="str">
        <f t="shared" si="6"/>
        <v/>
      </c>
      <c r="F58" s="102"/>
      <c r="G58" s="48"/>
      <c r="H58" s="86">
        <f t="shared" si="3"/>
        <v>0</v>
      </c>
      <c r="I58" s="22">
        <v>56</v>
      </c>
      <c r="J58" s="96"/>
      <c r="K58" s="96"/>
      <c r="L58" s="98"/>
      <c r="M58" s="50" t="str">
        <f t="shared" ref="M58:M96" si="8">CONCATENATE(IF(L58="СК ‚‚Уљма‚‚","Уљма",""),IF(L58="СК ‚‚Младост‚‚","Инђија",""),IF(L58="СД ‚‚Јединство‚‚","Стара Пазова",""),IF(L58="СД ‚‚Панчево 1813‚‚","Панчево",""),IF(L58="СД ‚‚Врбас‚‚","Врбас",""),IF(L58="СД ‚‚Бечкерек 1880‚‚","Зрењанин",""),IF(L58="СК ‚‚Татра‚‚","Кисач",""),IF(L58="СК ‚‚Партизан‚‚","Чортановци",""),IF(L58="СД ‚‚Нови Сад 1790‚‚","Нови Сад",""),IF(L58="СК ‚‚Живко Релић-Зуц‚‚","Сремска Митровица",""),IF(L58="СД ‚‚Раде Кончар‚‚","Апатин",""),IF(L58="СД ‚‚Стражилово‚‚","Сремски Карловци",""),IF(L58="СК ‚‚Тиса‚‚","Адорјан",""),IF(L58="СД ‚‚Кикинда‚‚","Кикинда",""),IF(L58="СД ‚‚7. Јули‚‚","Оџаци",""),IF(L58="СД ‚‚Одбрана‚‚","Бела Црква",""),IF(L58="СК ‚‚Хајдук‚‚","Кула",""),IF(L58="СК ‚‚Новолин‚‚","Нови Сад",""),IF(L58="СД ‚‚Радивој Ћирпанов‚‚","Нови Сад",""),IF(L58="ИСД ‚‚Стрелац‚‚","Нови Сад",""),IF(L58="СК‚‚Виноградар‚‚","Лединци",""))</f>
        <v/>
      </c>
      <c r="N58" s="102"/>
      <c r="O58" s="48"/>
      <c r="P58" s="86">
        <f t="shared" ref="P58:P67" si="9">SUM(N58+O58)</f>
        <v>0</v>
      </c>
    </row>
    <row r="59" spans="1:16">
      <c r="A59" s="22">
        <v>57</v>
      </c>
      <c r="B59" s="96"/>
      <c r="C59" s="96"/>
      <c r="D59" s="98"/>
      <c r="E59" s="50" t="str">
        <f t="shared" si="6"/>
        <v/>
      </c>
      <c r="F59" s="102"/>
      <c r="G59" s="48"/>
      <c r="H59" s="86">
        <f t="shared" si="3"/>
        <v>0</v>
      </c>
      <c r="I59" s="22">
        <v>57</v>
      </c>
      <c r="J59" s="96"/>
      <c r="K59" s="96"/>
      <c r="L59" s="98"/>
      <c r="M59" s="50" t="str">
        <f t="shared" si="8"/>
        <v/>
      </c>
      <c r="N59" s="102"/>
      <c r="O59" s="48"/>
      <c r="P59" s="86">
        <f t="shared" si="9"/>
        <v>0</v>
      </c>
    </row>
    <row r="60" spans="1:16">
      <c r="A60" s="22">
        <v>58</v>
      </c>
      <c r="B60" s="96"/>
      <c r="C60" s="96"/>
      <c r="D60" s="98"/>
      <c r="E60" s="50" t="str">
        <f t="shared" si="6"/>
        <v/>
      </c>
      <c r="F60" s="102"/>
      <c r="G60" s="48"/>
      <c r="H60" s="86">
        <f t="shared" si="3"/>
        <v>0</v>
      </c>
      <c r="I60" s="22">
        <v>58</v>
      </c>
      <c r="J60" s="96"/>
      <c r="K60" s="96"/>
      <c r="L60" s="98"/>
      <c r="M60" s="50" t="str">
        <f t="shared" si="8"/>
        <v/>
      </c>
      <c r="N60" s="102"/>
      <c r="O60" s="48"/>
      <c r="P60" s="86">
        <f t="shared" si="9"/>
        <v>0</v>
      </c>
    </row>
    <row r="61" spans="1:16">
      <c r="A61" s="22">
        <v>59</v>
      </c>
      <c r="B61" s="96"/>
      <c r="C61" s="96"/>
      <c r="D61" s="98"/>
      <c r="E61" s="50" t="str">
        <f t="shared" si="6"/>
        <v/>
      </c>
      <c r="F61" s="102"/>
      <c r="G61" s="48"/>
      <c r="H61" s="86">
        <f t="shared" si="3"/>
        <v>0</v>
      </c>
      <c r="I61" s="22">
        <v>59</v>
      </c>
      <c r="J61" s="96"/>
      <c r="K61" s="96"/>
      <c r="L61" s="98"/>
      <c r="M61" s="50" t="str">
        <f t="shared" si="8"/>
        <v/>
      </c>
      <c r="N61" s="102"/>
      <c r="O61" s="48"/>
      <c r="P61" s="86">
        <f t="shared" si="9"/>
        <v>0</v>
      </c>
    </row>
    <row r="62" spans="1:16">
      <c r="A62" s="22">
        <v>60</v>
      </c>
      <c r="B62" s="96"/>
      <c r="C62" s="96"/>
      <c r="D62" s="98"/>
      <c r="E62" s="50" t="str">
        <f t="shared" si="6"/>
        <v/>
      </c>
      <c r="F62" s="102"/>
      <c r="G62" s="48"/>
      <c r="H62" s="86">
        <f t="shared" si="3"/>
        <v>0</v>
      </c>
      <c r="I62" s="22">
        <v>60</v>
      </c>
      <c r="J62" s="96"/>
      <c r="K62" s="96"/>
      <c r="L62" s="98"/>
      <c r="M62" s="50" t="str">
        <f t="shared" si="8"/>
        <v/>
      </c>
      <c r="N62" s="102"/>
      <c r="O62" s="48"/>
      <c r="P62" s="86">
        <f t="shared" si="9"/>
        <v>0</v>
      </c>
    </row>
    <row r="63" spans="1:16">
      <c r="A63" s="22">
        <v>61</v>
      </c>
      <c r="B63" s="96"/>
      <c r="C63" s="96"/>
      <c r="D63" s="98"/>
      <c r="E63" s="50" t="str">
        <f t="shared" si="6"/>
        <v/>
      </c>
      <c r="F63" s="102"/>
      <c r="G63" s="48"/>
      <c r="H63" s="86">
        <f t="shared" si="3"/>
        <v>0</v>
      </c>
      <c r="I63" s="22">
        <v>61</v>
      </c>
      <c r="J63" s="96"/>
      <c r="K63" s="96"/>
      <c r="L63" s="98"/>
      <c r="M63" s="50" t="str">
        <f t="shared" si="8"/>
        <v/>
      </c>
      <c r="N63" s="102"/>
      <c r="O63" s="48"/>
      <c r="P63" s="86">
        <f t="shared" si="9"/>
        <v>0</v>
      </c>
    </row>
    <row r="64" spans="1:16">
      <c r="A64" s="22">
        <v>62</v>
      </c>
      <c r="B64" s="96"/>
      <c r="C64" s="96"/>
      <c r="D64" s="98"/>
      <c r="E64" s="50" t="str">
        <f t="shared" ref="E64:E66" si="10">CONCATENATE(IF(D64="СК ‚‚Уљма‚‚","Уљма",""),IF(D64="СК ‚‚Младост‚‚","Инђија",""),IF(D64="СД ‚‚Јединство‚‚","Стара Пазова",""),IF(D64="СД ‚‚Панчево 1813‚‚","Панчево",""),IF(D64="СД ‚‚Врбас‚‚","Врбас",""),IF(D64="СД ‚‚Бечкерек 1880‚‚","Зрењанин",""),IF(D64="СК ‚‚Татра‚‚","Кисач",""),IF(D64="СК ‚‚Партизан‚‚","Чортановци",""),IF(D64="СД ‚‚Нови Сад 1790‚‚","Нови Сад",""),IF(D64="СК ‚‚Живко Релић-Зуц‚‚","Сремска Митровица",""),IF(D64="СД ‚‚Раде Кончар‚‚","Апатин",""),IF(D64="СД ‚‚Стражилово‚‚","Сремски Карловци",""),IF(D64="СК ‚‚Тиса‚‚","Адорјан",""),IF(D64="СД ‚‚Кикинда‚‚","Кикинда",""),IF(D64="СД ‚‚7. Јули‚‚","Оџаци",""),IF(D64="СД ‚‚Одбрана‚‚","Бела Црква",""),IF(D64="СК ‚‚Хајдук‚‚","Кула",""),IF(D64="СК ‚‚Новолин‚‚","Нови Сад",""),IF(D64="СД ‚‚Радивој Ћирпанов‚‚","Нови Сад",""),IF(D64="ИСД ‚‚Стрелац‚‚","Нови Сад",""),IF(D64="СК‚‚Виноградар‚‚","Лединци",""))</f>
        <v/>
      </c>
      <c r="F64" s="102"/>
      <c r="G64" s="48"/>
      <c r="H64" s="86">
        <f t="shared" ref="H64:H66" si="11">SUM(F64+G64)</f>
        <v>0</v>
      </c>
      <c r="I64" s="22">
        <v>62</v>
      </c>
      <c r="J64" s="96"/>
      <c r="K64" s="96"/>
      <c r="L64" s="98"/>
      <c r="M64" s="50" t="str">
        <f t="shared" si="8"/>
        <v/>
      </c>
      <c r="N64" s="102"/>
      <c r="O64" s="48"/>
      <c r="P64" s="86">
        <f t="shared" si="9"/>
        <v>0</v>
      </c>
    </row>
    <row r="65" spans="1:16">
      <c r="A65" s="22">
        <v>63</v>
      </c>
      <c r="B65" s="96"/>
      <c r="C65" s="96"/>
      <c r="D65" s="98"/>
      <c r="E65" s="50" t="str">
        <f t="shared" si="10"/>
        <v/>
      </c>
      <c r="F65" s="102"/>
      <c r="G65" s="48"/>
      <c r="H65" s="86">
        <f t="shared" si="11"/>
        <v>0</v>
      </c>
      <c r="I65" s="22">
        <v>63</v>
      </c>
      <c r="J65" s="96"/>
      <c r="K65" s="96"/>
      <c r="L65" s="98"/>
      <c r="M65" s="50" t="str">
        <f t="shared" si="8"/>
        <v/>
      </c>
      <c r="N65" s="102"/>
      <c r="O65" s="48"/>
      <c r="P65" s="86">
        <f t="shared" si="9"/>
        <v>0</v>
      </c>
    </row>
    <row r="66" spans="1:16">
      <c r="A66" s="22">
        <v>64</v>
      </c>
      <c r="B66" s="96"/>
      <c r="C66" s="96"/>
      <c r="D66" s="98"/>
      <c r="E66" s="50" t="str">
        <f t="shared" si="10"/>
        <v/>
      </c>
      <c r="F66" s="102"/>
      <c r="G66" s="48"/>
      <c r="H66" s="86">
        <f t="shared" si="11"/>
        <v>0</v>
      </c>
      <c r="I66" s="22">
        <v>64</v>
      </c>
      <c r="J66" s="96"/>
      <c r="K66" s="96"/>
      <c r="L66" s="98"/>
      <c r="M66" s="50" t="str">
        <f t="shared" si="8"/>
        <v/>
      </c>
      <c r="N66" s="102"/>
      <c r="O66" s="48"/>
      <c r="P66" s="86">
        <f t="shared" si="9"/>
        <v>0</v>
      </c>
    </row>
    <row r="67" spans="1:16">
      <c r="A67" s="22">
        <v>65</v>
      </c>
      <c r="B67" s="96"/>
      <c r="C67" s="96"/>
      <c r="D67" s="98"/>
      <c r="E67" s="50" t="str">
        <f t="shared" ref="E67:E95" si="12">CONCATENATE(IF(D67="СК ‚‚Уљма‚‚","Уљма",""),IF(D67="СК ‚‚Младост‚‚","Инђија",""),IF(D67="СД ‚‚Јединство‚‚","Стара Пазова",""),IF(D67="СД ‚‚Панчево 1813‚‚","Панчево",""),IF(D67="СД ‚‚Врбас‚‚","Врбас",""),IF(D67="СД ‚‚Бечкерек 1880‚‚","Зрењанин",""),IF(D67="СК ‚‚Татра‚‚","Кисач",""),IF(D67="СК ‚‚Партизан‚‚","Чортановци",""),IF(D67="СД ‚‚Нови Сад 1790‚‚","Нови Сад",""),IF(D67="СК ‚‚Живко Релић-Зуц‚‚","Сремска Митровица",""),IF(D67="СД ‚‚Раде Кончар‚‚","Апатин",""),IF(D67="СД ‚‚Стражилово‚‚","Сремски Карловци",""),IF(D67="СК ‚‚Тиса‚‚","Адорјан",""),IF(D67="СД ‚‚Кикинда‚‚","Кикинда",""),IF(D67="СД ‚‚7. Јули‚‚","Оџаци",""),IF(D67="СД ‚‚Одбрана‚‚","Бела Црква",""),IF(D67="СК ‚‚Хајдук‚‚","Кула",""),IF(D67="СК ‚‚Новолин‚‚","Нови Сад",""),IF(D67="СД ‚‚Радивој Ћирпанов‚‚","Нови Сад",""),IF(D67="ИСД ‚‚Стрелац‚‚","Нови Сад",""),IF(D67="СК‚‚Виноградар‚‚","Лединци",""))</f>
        <v/>
      </c>
      <c r="F67" s="102"/>
      <c r="G67" s="48"/>
      <c r="H67" s="86">
        <f t="shared" ref="H67:H102" si="13">SUM(F67+G67)</f>
        <v>0</v>
      </c>
      <c r="I67" s="22">
        <v>65</v>
      </c>
      <c r="J67" s="96"/>
      <c r="K67" s="96"/>
      <c r="L67" s="98"/>
      <c r="M67" s="50" t="str">
        <f t="shared" si="8"/>
        <v/>
      </c>
      <c r="N67" s="102"/>
      <c r="O67" s="48"/>
      <c r="P67" s="86">
        <f t="shared" si="9"/>
        <v>0</v>
      </c>
    </row>
    <row r="68" spans="1:16">
      <c r="A68" s="22">
        <v>66</v>
      </c>
      <c r="B68" s="96"/>
      <c r="C68" s="96"/>
      <c r="D68" s="98"/>
      <c r="E68" s="50" t="str">
        <f t="shared" si="12"/>
        <v/>
      </c>
      <c r="F68" s="102"/>
      <c r="G68" s="48"/>
      <c r="H68" s="86">
        <f t="shared" si="13"/>
        <v>0</v>
      </c>
      <c r="I68" s="22">
        <v>66</v>
      </c>
      <c r="J68" s="96"/>
      <c r="K68" s="96"/>
      <c r="L68" s="98"/>
      <c r="M68" s="50" t="str">
        <f t="shared" si="8"/>
        <v/>
      </c>
      <c r="N68" s="102"/>
      <c r="O68" s="48"/>
      <c r="P68" s="86">
        <f t="shared" ref="P68:P96" si="14">SUM(N68+O68)</f>
        <v>0</v>
      </c>
    </row>
    <row r="69" spans="1:16">
      <c r="A69" s="22">
        <v>67</v>
      </c>
      <c r="B69" s="96"/>
      <c r="C69" s="96"/>
      <c r="D69" s="96"/>
      <c r="E69" s="50" t="str">
        <f t="shared" si="12"/>
        <v/>
      </c>
      <c r="F69" s="102"/>
      <c r="G69" s="48"/>
      <c r="H69" s="86">
        <f t="shared" si="13"/>
        <v>0</v>
      </c>
      <c r="I69" s="22">
        <v>67</v>
      </c>
      <c r="J69" s="96"/>
      <c r="K69" s="96"/>
      <c r="L69" s="96"/>
      <c r="M69" s="50" t="str">
        <f t="shared" si="8"/>
        <v/>
      </c>
      <c r="N69" s="102"/>
      <c r="O69" s="48"/>
      <c r="P69" s="86">
        <f t="shared" si="14"/>
        <v>0</v>
      </c>
    </row>
    <row r="70" spans="1:16">
      <c r="A70" s="22">
        <v>68</v>
      </c>
      <c r="B70" s="96"/>
      <c r="C70" s="96"/>
      <c r="D70" s="96"/>
      <c r="E70" s="50" t="str">
        <f t="shared" si="12"/>
        <v/>
      </c>
      <c r="F70" s="102"/>
      <c r="G70" s="48"/>
      <c r="H70" s="86">
        <f t="shared" si="13"/>
        <v>0</v>
      </c>
      <c r="I70" s="22">
        <v>68</v>
      </c>
      <c r="J70" s="96"/>
      <c r="K70" s="96"/>
      <c r="L70" s="96"/>
      <c r="M70" s="50" t="str">
        <f t="shared" si="8"/>
        <v/>
      </c>
      <c r="N70" s="102"/>
      <c r="O70" s="48"/>
      <c r="P70" s="86">
        <f t="shared" si="14"/>
        <v>0</v>
      </c>
    </row>
    <row r="71" spans="1:16">
      <c r="A71" s="22">
        <v>69</v>
      </c>
      <c r="B71" s="96"/>
      <c r="C71" s="96"/>
      <c r="D71" s="96"/>
      <c r="E71" s="50" t="str">
        <f t="shared" si="12"/>
        <v/>
      </c>
      <c r="F71" s="102"/>
      <c r="G71" s="48"/>
      <c r="H71" s="86">
        <f t="shared" si="13"/>
        <v>0</v>
      </c>
      <c r="I71" s="22">
        <v>69</v>
      </c>
      <c r="J71" s="96"/>
      <c r="K71" s="96"/>
      <c r="L71" s="96"/>
      <c r="M71" s="50" t="str">
        <f t="shared" si="8"/>
        <v/>
      </c>
      <c r="N71" s="102"/>
      <c r="O71" s="48"/>
      <c r="P71" s="86">
        <f t="shared" si="14"/>
        <v>0</v>
      </c>
    </row>
    <row r="72" spans="1:16">
      <c r="A72" s="22">
        <v>70</v>
      </c>
      <c r="B72" s="96"/>
      <c r="C72" s="96"/>
      <c r="D72" s="96"/>
      <c r="E72" s="50" t="str">
        <f t="shared" si="12"/>
        <v/>
      </c>
      <c r="F72" s="102"/>
      <c r="G72" s="48"/>
      <c r="H72" s="86">
        <f t="shared" si="13"/>
        <v>0</v>
      </c>
      <c r="I72" s="22">
        <v>70</v>
      </c>
      <c r="J72" s="96"/>
      <c r="K72" s="96"/>
      <c r="L72" s="96"/>
      <c r="M72" s="50" t="str">
        <f t="shared" si="8"/>
        <v/>
      </c>
      <c r="N72" s="102"/>
      <c r="O72" s="48"/>
      <c r="P72" s="86">
        <f t="shared" si="14"/>
        <v>0</v>
      </c>
    </row>
    <row r="73" spans="1:16">
      <c r="A73" s="22">
        <v>71</v>
      </c>
      <c r="B73" s="96"/>
      <c r="C73" s="96"/>
      <c r="D73" s="96"/>
      <c r="E73" s="50" t="str">
        <f t="shared" si="12"/>
        <v/>
      </c>
      <c r="F73" s="102"/>
      <c r="G73" s="48"/>
      <c r="H73" s="86">
        <f t="shared" si="13"/>
        <v>0</v>
      </c>
      <c r="I73" s="22">
        <v>71</v>
      </c>
      <c r="J73" s="96"/>
      <c r="K73" s="96"/>
      <c r="L73" s="96"/>
      <c r="M73" s="50" t="str">
        <f t="shared" si="8"/>
        <v/>
      </c>
      <c r="N73" s="102"/>
      <c r="O73" s="48"/>
      <c r="P73" s="86">
        <f t="shared" si="14"/>
        <v>0</v>
      </c>
    </row>
    <row r="74" spans="1:16">
      <c r="A74" s="22">
        <v>72</v>
      </c>
      <c r="B74" s="96"/>
      <c r="C74" s="96"/>
      <c r="D74" s="96"/>
      <c r="E74" s="50" t="str">
        <f t="shared" si="12"/>
        <v/>
      </c>
      <c r="F74" s="102"/>
      <c r="G74" s="48"/>
      <c r="H74" s="86">
        <f t="shared" si="13"/>
        <v>0</v>
      </c>
      <c r="I74" s="22">
        <v>72</v>
      </c>
      <c r="J74" s="96"/>
      <c r="K74" s="96"/>
      <c r="L74" s="96"/>
      <c r="M74" s="50" t="str">
        <f t="shared" si="8"/>
        <v/>
      </c>
      <c r="N74" s="102"/>
      <c r="O74" s="48"/>
      <c r="P74" s="86">
        <f t="shared" si="14"/>
        <v>0</v>
      </c>
    </row>
    <row r="75" spans="1:16">
      <c r="A75" s="22">
        <v>73</v>
      </c>
      <c r="B75" s="96"/>
      <c r="C75" s="96"/>
      <c r="D75" s="96"/>
      <c r="E75" s="50" t="str">
        <f t="shared" si="12"/>
        <v/>
      </c>
      <c r="F75" s="102"/>
      <c r="G75" s="48"/>
      <c r="H75" s="86">
        <f t="shared" si="13"/>
        <v>0</v>
      </c>
      <c r="I75" s="22">
        <v>73</v>
      </c>
      <c r="J75" s="96"/>
      <c r="K75" s="96"/>
      <c r="L75" s="96"/>
      <c r="M75" s="50" t="str">
        <f t="shared" si="8"/>
        <v/>
      </c>
      <c r="N75" s="102"/>
      <c r="O75" s="48"/>
      <c r="P75" s="86">
        <f t="shared" si="14"/>
        <v>0</v>
      </c>
    </row>
    <row r="76" spans="1:16">
      <c r="A76" s="22">
        <v>74</v>
      </c>
      <c r="B76" s="96"/>
      <c r="C76" s="96"/>
      <c r="D76" s="96"/>
      <c r="E76" s="50" t="str">
        <f t="shared" si="12"/>
        <v/>
      </c>
      <c r="F76" s="102"/>
      <c r="G76" s="48"/>
      <c r="H76" s="86">
        <f t="shared" si="13"/>
        <v>0</v>
      </c>
      <c r="I76" s="22">
        <v>74</v>
      </c>
      <c r="J76" s="96"/>
      <c r="K76" s="96"/>
      <c r="L76" s="96"/>
      <c r="M76" s="50" t="str">
        <f t="shared" si="8"/>
        <v/>
      </c>
      <c r="N76" s="102"/>
      <c r="O76" s="48"/>
      <c r="P76" s="86">
        <f t="shared" si="14"/>
        <v>0</v>
      </c>
    </row>
    <row r="77" spans="1:16">
      <c r="A77" s="22">
        <v>75</v>
      </c>
      <c r="B77" s="96"/>
      <c r="C77" s="96"/>
      <c r="D77" s="96"/>
      <c r="E77" s="50" t="str">
        <f t="shared" si="12"/>
        <v/>
      </c>
      <c r="F77" s="102"/>
      <c r="G77" s="48"/>
      <c r="H77" s="86">
        <f t="shared" si="13"/>
        <v>0</v>
      </c>
      <c r="I77" s="22">
        <v>75</v>
      </c>
      <c r="J77" s="96"/>
      <c r="K77" s="96"/>
      <c r="L77" s="96"/>
      <c r="M77" s="50" t="str">
        <f t="shared" si="8"/>
        <v/>
      </c>
      <c r="N77" s="102"/>
      <c r="O77" s="48"/>
      <c r="P77" s="86">
        <f t="shared" si="14"/>
        <v>0</v>
      </c>
    </row>
    <row r="78" spans="1:16">
      <c r="A78" s="22">
        <v>76</v>
      </c>
      <c r="B78" s="96"/>
      <c r="C78" s="96"/>
      <c r="D78" s="96"/>
      <c r="E78" s="50" t="str">
        <f t="shared" si="12"/>
        <v/>
      </c>
      <c r="F78" s="102"/>
      <c r="G78" s="48"/>
      <c r="H78" s="86">
        <f t="shared" si="13"/>
        <v>0</v>
      </c>
      <c r="I78" s="22">
        <v>76</v>
      </c>
      <c r="J78" s="96"/>
      <c r="K78" s="96"/>
      <c r="L78" s="96"/>
      <c r="M78" s="50" t="str">
        <f t="shared" si="8"/>
        <v/>
      </c>
      <c r="N78" s="102"/>
      <c r="O78" s="48"/>
      <c r="P78" s="86">
        <f t="shared" si="14"/>
        <v>0</v>
      </c>
    </row>
    <row r="79" spans="1:16">
      <c r="A79" s="22">
        <v>77</v>
      </c>
      <c r="B79" s="96"/>
      <c r="C79" s="96"/>
      <c r="D79" s="96"/>
      <c r="E79" s="50" t="str">
        <f t="shared" si="12"/>
        <v/>
      </c>
      <c r="F79" s="102"/>
      <c r="G79" s="48"/>
      <c r="H79" s="86">
        <f t="shared" si="13"/>
        <v>0</v>
      </c>
      <c r="I79" s="22">
        <v>77</v>
      </c>
      <c r="J79" s="96"/>
      <c r="K79" s="96"/>
      <c r="L79" s="96"/>
      <c r="M79" s="50" t="str">
        <f t="shared" si="8"/>
        <v/>
      </c>
      <c r="N79" s="102"/>
      <c r="O79" s="48"/>
      <c r="P79" s="86">
        <f t="shared" si="14"/>
        <v>0</v>
      </c>
    </row>
    <row r="80" spans="1:16">
      <c r="A80" s="22">
        <v>78</v>
      </c>
      <c r="B80" s="96"/>
      <c r="C80" s="96"/>
      <c r="D80" s="96"/>
      <c r="E80" s="50" t="str">
        <f t="shared" si="12"/>
        <v/>
      </c>
      <c r="F80" s="102"/>
      <c r="G80" s="48"/>
      <c r="H80" s="86">
        <f t="shared" si="13"/>
        <v>0</v>
      </c>
      <c r="I80" s="22">
        <v>78</v>
      </c>
      <c r="J80" s="96"/>
      <c r="K80" s="96"/>
      <c r="L80" s="96"/>
      <c r="M80" s="50" t="str">
        <f t="shared" si="8"/>
        <v/>
      </c>
      <c r="N80" s="102"/>
      <c r="O80" s="48"/>
      <c r="P80" s="86">
        <f t="shared" si="14"/>
        <v>0</v>
      </c>
    </row>
    <row r="81" spans="1:16">
      <c r="A81" s="22">
        <v>79</v>
      </c>
      <c r="B81" s="96"/>
      <c r="C81" s="96"/>
      <c r="D81" s="96"/>
      <c r="E81" s="50" t="str">
        <f t="shared" si="12"/>
        <v/>
      </c>
      <c r="F81" s="102"/>
      <c r="G81" s="48"/>
      <c r="H81" s="86">
        <f t="shared" si="13"/>
        <v>0</v>
      </c>
      <c r="I81" s="22">
        <v>79</v>
      </c>
      <c r="J81" s="96"/>
      <c r="K81" s="96"/>
      <c r="L81" s="96"/>
      <c r="M81" s="50" t="str">
        <f t="shared" si="8"/>
        <v/>
      </c>
      <c r="N81" s="102"/>
      <c r="O81" s="48"/>
      <c r="P81" s="86">
        <f t="shared" si="14"/>
        <v>0</v>
      </c>
    </row>
    <row r="82" spans="1:16">
      <c r="A82" s="22">
        <v>80</v>
      </c>
      <c r="B82" s="96"/>
      <c r="C82" s="96"/>
      <c r="D82" s="96"/>
      <c r="E82" s="50" t="str">
        <f t="shared" si="12"/>
        <v/>
      </c>
      <c r="F82" s="102"/>
      <c r="G82" s="48"/>
      <c r="H82" s="86">
        <f t="shared" si="13"/>
        <v>0</v>
      </c>
      <c r="I82" s="22">
        <v>80</v>
      </c>
      <c r="J82" s="96"/>
      <c r="K82" s="96"/>
      <c r="L82" s="96"/>
      <c r="M82" s="50" t="str">
        <f t="shared" si="8"/>
        <v/>
      </c>
      <c r="N82" s="102"/>
      <c r="O82" s="48"/>
      <c r="P82" s="86">
        <f t="shared" si="14"/>
        <v>0</v>
      </c>
    </row>
    <row r="83" spans="1:16">
      <c r="A83" s="22">
        <v>81</v>
      </c>
      <c r="B83" s="96"/>
      <c r="C83" s="96"/>
      <c r="D83" s="96"/>
      <c r="E83" s="50" t="str">
        <f t="shared" si="12"/>
        <v/>
      </c>
      <c r="F83" s="102"/>
      <c r="G83" s="48"/>
      <c r="H83" s="86">
        <f t="shared" si="13"/>
        <v>0</v>
      </c>
      <c r="I83" s="22">
        <v>81</v>
      </c>
      <c r="J83" s="96"/>
      <c r="K83" s="96"/>
      <c r="L83" s="96"/>
      <c r="M83" s="50" t="str">
        <f t="shared" si="8"/>
        <v/>
      </c>
      <c r="N83" s="102"/>
      <c r="O83" s="48"/>
      <c r="P83" s="86">
        <f t="shared" si="14"/>
        <v>0</v>
      </c>
    </row>
    <row r="84" spans="1:16">
      <c r="A84" s="22">
        <v>82</v>
      </c>
      <c r="B84" s="96"/>
      <c r="C84" s="96"/>
      <c r="D84" s="96"/>
      <c r="E84" s="50" t="str">
        <f t="shared" si="12"/>
        <v/>
      </c>
      <c r="F84" s="102"/>
      <c r="G84" s="48"/>
      <c r="H84" s="86">
        <f t="shared" si="13"/>
        <v>0</v>
      </c>
      <c r="I84" s="22">
        <v>82</v>
      </c>
      <c r="J84" s="96"/>
      <c r="K84" s="96"/>
      <c r="L84" s="96"/>
      <c r="M84" s="50" t="str">
        <f t="shared" si="8"/>
        <v/>
      </c>
      <c r="N84" s="102"/>
      <c r="O84" s="48"/>
      <c r="P84" s="86">
        <f t="shared" si="14"/>
        <v>0</v>
      </c>
    </row>
    <row r="85" spans="1:16">
      <c r="A85" s="22">
        <v>83</v>
      </c>
      <c r="B85" s="96"/>
      <c r="C85" s="96"/>
      <c r="D85" s="96"/>
      <c r="E85" s="50" t="str">
        <f t="shared" si="12"/>
        <v/>
      </c>
      <c r="F85" s="102"/>
      <c r="G85" s="48"/>
      <c r="H85" s="86">
        <f t="shared" si="13"/>
        <v>0</v>
      </c>
      <c r="I85" s="22">
        <v>83</v>
      </c>
      <c r="J85" s="96"/>
      <c r="K85" s="96"/>
      <c r="L85" s="96"/>
      <c r="M85" s="50" t="str">
        <f t="shared" si="8"/>
        <v/>
      </c>
      <c r="N85" s="102"/>
      <c r="O85" s="48"/>
      <c r="P85" s="86">
        <f t="shared" si="14"/>
        <v>0</v>
      </c>
    </row>
    <row r="86" spans="1:16">
      <c r="A86" s="22">
        <v>84</v>
      </c>
      <c r="B86" s="96"/>
      <c r="C86" s="96"/>
      <c r="D86" s="96"/>
      <c r="E86" s="50" t="str">
        <f t="shared" si="12"/>
        <v/>
      </c>
      <c r="F86" s="102"/>
      <c r="G86" s="48"/>
      <c r="H86" s="86">
        <f t="shared" si="13"/>
        <v>0</v>
      </c>
      <c r="I86" s="22">
        <v>84</v>
      </c>
      <c r="J86" s="96"/>
      <c r="K86" s="96"/>
      <c r="L86" s="96"/>
      <c r="M86" s="50" t="str">
        <f t="shared" si="8"/>
        <v/>
      </c>
      <c r="N86" s="102"/>
      <c r="O86" s="48"/>
      <c r="P86" s="86">
        <f t="shared" si="14"/>
        <v>0</v>
      </c>
    </row>
    <row r="87" spans="1:16">
      <c r="A87" s="22">
        <v>85</v>
      </c>
      <c r="B87" s="96"/>
      <c r="C87" s="96"/>
      <c r="D87" s="96"/>
      <c r="E87" s="50" t="str">
        <f t="shared" si="12"/>
        <v/>
      </c>
      <c r="F87" s="102"/>
      <c r="G87" s="48"/>
      <c r="H87" s="86">
        <f t="shared" si="13"/>
        <v>0</v>
      </c>
      <c r="I87" s="22">
        <v>85</v>
      </c>
      <c r="J87" s="96"/>
      <c r="K87" s="96"/>
      <c r="L87" s="96"/>
      <c r="M87" s="50" t="str">
        <f t="shared" si="8"/>
        <v/>
      </c>
      <c r="N87" s="102"/>
      <c r="O87" s="48"/>
      <c r="P87" s="86">
        <f t="shared" si="14"/>
        <v>0</v>
      </c>
    </row>
    <row r="88" spans="1:16">
      <c r="A88" s="22">
        <v>86</v>
      </c>
      <c r="B88" s="96"/>
      <c r="C88" s="96"/>
      <c r="D88" s="96"/>
      <c r="E88" s="50" t="str">
        <f t="shared" si="12"/>
        <v/>
      </c>
      <c r="F88" s="102"/>
      <c r="G88" s="48"/>
      <c r="H88" s="86">
        <f t="shared" si="13"/>
        <v>0</v>
      </c>
      <c r="I88" s="22">
        <v>86</v>
      </c>
      <c r="J88" s="96"/>
      <c r="K88" s="96"/>
      <c r="L88" s="96"/>
      <c r="M88" s="50" t="str">
        <f t="shared" si="8"/>
        <v/>
      </c>
      <c r="N88" s="102"/>
      <c r="O88" s="48"/>
      <c r="P88" s="86">
        <f t="shared" si="14"/>
        <v>0</v>
      </c>
    </row>
    <row r="89" spans="1:16">
      <c r="A89" s="22">
        <v>87</v>
      </c>
      <c r="B89" s="96"/>
      <c r="C89" s="96"/>
      <c r="D89" s="96"/>
      <c r="E89" s="50" t="str">
        <f t="shared" si="12"/>
        <v/>
      </c>
      <c r="F89" s="102"/>
      <c r="G89" s="48"/>
      <c r="H89" s="86">
        <f t="shared" si="13"/>
        <v>0</v>
      </c>
      <c r="I89" s="22">
        <v>87</v>
      </c>
      <c r="J89" s="96"/>
      <c r="K89" s="96"/>
      <c r="L89" s="96"/>
      <c r="M89" s="50" t="str">
        <f t="shared" si="8"/>
        <v/>
      </c>
      <c r="N89" s="102"/>
      <c r="O89" s="48"/>
      <c r="P89" s="86">
        <f t="shared" si="14"/>
        <v>0</v>
      </c>
    </row>
    <row r="90" spans="1:16">
      <c r="A90" s="22">
        <v>88</v>
      </c>
      <c r="B90" s="96"/>
      <c r="C90" s="96"/>
      <c r="D90" s="96"/>
      <c r="E90" s="50" t="str">
        <f t="shared" si="12"/>
        <v/>
      </c>
      <c r="F90" s="102"/>
      <c r="G90" s="48"/>
      <c r="H90" s="86">
        <f t="shared" si="13"/>
        <v>0</v>
      </c>
      <c r="I90" s="22">
        <v>88</v>
      </c>
      <c r="J90" s="96"/>
      <c r="K90" s="96"/>
      <c r="L90" s="96"/>
      <c r="M90" s="50" t="str">
        <f t="shared" si="8"/>
        <v/>
      </c>
      <c r="N90" s="102"/>
      <c r="O90" s="48"/>
      <c r="P90" s="86">
        <f t="shared" si="14"/>
        <v>0</v>
      </c>
    </row>
    <row r="91" spans="1:16">
      <c r="A91" s="22">
        <v>89</v>
      </c>
      <c r="B91" s="96"/>
      <c r="C91" s="96"/>
      <c r="D91" s="96"/>
      <c r="E91" s="50" t="str">
        <f t="shared" si="12"/>
        <v/>
      </c>
      <c r="F91" s="102"/>
      <c r="G91" s="48"/>
      <c r="H91" s="86">
        <f t="shared" si="13"/>
        <v>0</v>
      </c>
      <c r="I91" s="22">
        <v>89</v>
      </c>
      <c r="J91" s="96"/>
      <c r="K91" s="96"/>
      <c r="L91" s="96"/>
      <c r="M91" s="50" t="str">
        <f t="shared" si="8"/>
        <v/>
      </c>
      <c r="N91" s="102"/>
      <c r="O91" s="48"/>
      <c r="P91" s="86">
        <f t="shared" si="14"/>
        <v>0</v>
      </c>
    </row>
    <row r="92" spans="1:16">
      <c r="A92" s="22">
        <v>90</v>
      </c>
      <c r="B92" s="96"/>
      <c r="C92" s="96"/>
      <c r="D92" s="96"/>
      <c r="E92" s="50" t="str">
        <f t="shared" si="12"/>
        <v/>
      </c>
      <c r="F92" s="102"/>
      <c r="G92" s="48"/>
      <c r="H92" s="86">
        <f t="shared" si="13"/>
        <v>0</v>
      </c>
      <c r="I92" s="22">
        <v>90</v>
      </c>
      <c r="J92" s="96"/>
      <c r="K92" s="96"/>
      <c r="L92" s="96"/>
      <c r="M92" s="50" t="str">
        <f t="shared" si="8"/>
        <v/>
      </c>
      <c r="N92" s="102"/>
      <c r="O92" s="48"/>
      <c r="P92" s="86">
        <f t="shared" si="14"/>
        <v>0</v>
      </c>
    </row>
    <row r="93" spans="1:16">
      <c r="A93" s="22">
        <v>91</v>
      </c>
      <c r="B93" s="96"/>
      <c r="C93" s="96"/>
      <c r="D93" s="96"/>
      <c r="E93" s="50" t="str">
        <f t="shared" si="12"/>
        <v/>
      </c>
      <c r="F93" s="102"/>
      <c r="G93" s="48"/>
      <c r="H93" s="86">
        <f t="shared" si="13"/>
        <v>0</v>
      </c>
      <c r="I93" s="22">
        <v>91</v>
      </c>
      <c r="J93" s="96"/>
      <c r="K93" s="96"/>
      <c r="L93" s="96"/>
      <c r="M93" s="50" t="str">
        <f t="shared" si="8"/>
        <v/>
      </c>
      <c r="N93" s="102"/>
      <c r="O93" s="48"/>
      <c r="P93" s="86">
        <f t="shared" si="14"/>
        <v>0</v>
      </c>
    </row>
    <row r="94" spans="1:16">
      <c r="A94" s="22">
        <v>92</v>
      </c>
      <c r="B94" s="96"/>
      <c r="C94" s="96"/>
      <c r="D94" s="96"/>
      <c r="E94" s="50" t="str">
        <f t="shared" si="12"/>
        <v/>
      </c>
      <c r="F94" s="102"/>
      <c r="G94" s="48"/>
      <c r="H94" s="86">
        <f t="shared" si="13"/>
        <v>0</v>
      </c>
      <c r="I94" s="22">
        <v>92</v>
      </c>
      <c r="J94" s="96"/>
      <c r="K94" s="96"/>
      <c r="L94" s="96"/>
      <c r="M94" s="50" t="str">
        <f t="shared" si="8"/>
        <v/>
      </c>
      <c r="N94" s="102"/>
      <c r="O94" s="48"/>
      <c r="P94" s="86">
        <f t="shared" si="14"/>
        <v>0</v>
      </c>
    </row>
    <row r="95" spans="1:16">
      <c r="A95" s="22">
        <v>93</v>
      </c>
      <c r="B95" s="96"/>
      <c r="C95" s="96"/>
      <c r="D95" s="96"/>
      <c r="E95" s="50" t="str">
        <f t="shared" si="12"/>
        <v/>
      </c>
      <c r="F95" s="102"/>
      <c r="G95" s="48"/>
      <c r="H95" s="86">
        <f t="shared" si="13"/>
        <v>0</v>
      </c>
      <c r="I95" s="22">
        <v>93</v>
      </c>
      <c r="J95" s="96"/>
      <c r="K95" s="96"/>
      <c r="L95" s="96"/>
      <c r="M95" s="50" t="str">
        <f t="shared" si="8"/>
        <v/>
      </c>
      <c r="N95" s="102"/>
      <c r="O95" s="48"/>
      <c r="P95" s="86">
        <f t="shared" si="14"/>
        <v>0</v>
      </c>
    </row>
    <row r="96" spans="1:16" ht="15.75" thickBot="1">
      <c r="A96" s="23">
        <v>94</v>
      </c>
      <c r="B96" s="97"/>
      <c r="C96" s="97"/>
      <c r="D96" s="97"/>
      <c r="E96" s="56" t="str">
        <f t="shared" ref="E96:E102" si="15">CONCATENATE(IF(D96="СК ‚‚Уљма‚‚","Уљма",""),IF(D96="СК ‚‚Младост‚‚","Инђија",""),IF(D96="СД ‚‚Јединство‚‚","Стара Пазова",""),IF(D96="СД ‚‚Панчево 1813‚‚","Панчево",""),IF(D96="СД ‚‚Врбас‚‚","Врбас",""),IF(D96="СД ‚‚Бечкерек 1880‚‚","Зрењанин",""),IF(D96="СК ‚‚Татра‚‚","Кисач",""),IF(D96="СК ‚‚Партизан‚‚","Чортановци",""),IF(D96="СД ‚‚Нови Сад 1790‚‚","Нови Сад",""),IF(D96="СК ‚‚Живко Релић-Зуц‚‚","Сремска Митровица",""),IF(D96="СД ‚‚Раде Кончар‚‚","Апатин",""),IF(D96="СД ‚‚Стражилово‚‚","Сремски Карловци",""),IF(D96="СК ‚‚Тиса‚‚","Адорјан",""),IF(D96="СД ‚‚Кикинда‚‚","Кикинда",""),IF(D96="СД ‚‚7. Јули‚‚","Оџаци",""),IF(D96="СД ‚‚Одбрана‚‚","Бела Црква",""),IF(D96="СК ‚‚Хајдук‚‚","Кула",""),IF(D96="СК ‚‚Новолин‚‚","Нови Сад",""),IF(D96="СД ‚‚Радивој Ћирпанов‚‚","Нови Сад",""),IF(D96="ИСД ‚‚Стрелац‚‚","Нови Сад",""),IF(D96="СК‚‚Виноградар‚‚","Лединци",""))</f>
        <v/>
      </c>
      <c r="F96" s="103"/>
      <c r="G96" s="62"/>
      <c r="H96" s="94">
        <f t="shared" si="13"/>
        <v>0</v>
      </c>
      <c r="I96" s="23">
        <v>94</v>
      </c>
      <c r="J96" s="97"/>
      <c r="K96" s="97"/>
      <c r="L96" s="97"/>
      <c r="M96" s="56" t="str">
        <f t="shared" si="8"/>
        <v/>
      </c>
      <c r="N96" s="103"/>
      <c r="O96" s="62"/>
      <c r="P96" s="94">
        <f t="shared" si="14"/>
        <v>0</v>
      </c>
    </row>
    <row r="97" spans="1:16">
      <c r="A97" s="59">
        <v>95</v>
      </c>
      <c r="B97" s="60"/>
      <c r="C97" s="46"/>
      <c r="D97" s="60"/>
      <c r="E97" s="46" t="str">
        <f t="shared" si="15"/>
        <v/>
      </c>
      <c r="F97" s="39"/>
      <c r="G97" s="61"/>
      <c r="H97" s="59">
        <f t="shared" si="13"/>
        <v>0</v>
      </c>
      <c r="I97" s="34">
        <v>95</v>
      </c>
      <c r="J97" s="39"/>
      <c r="K97" s="46"/>
      <c r="L97" s="60"/>
      <c r="M97" s="46" t="str">
        <f t="shared" ref="M97:M102" si="16">CONCATENATE(IF(L97="СК ‚‚Уљма‚‚","Уљма",""),IF(L97="СК ‚‚Младост‚‚","Инђија",""),IF(L97="СД ‚‚Јединство‚‚","Стара Пазова",""),IF(L97="СД ‚‚Панчево 1813‚‚","Панчево",""),IF(L97="СД ‚‚Врбас‚‚","Врбас",""),IF(L97="СД ‚‚Бечкерек 1880‚‚","Зрењанин",""),IF(L97="СК ‚‚Татра‚‚","Кисач",""),IF(L97="СК ‚‚Партизан‚‚","Чортановци",""),IF(L97="СД ‚‚Нови Сад 1790‚‚","Нови Сад",""),IF(L97="СК ‚‚Живко Релић-Зуц‚‚","Сремска Митровица",""),IF(L97="СД ‚‚Раде Кончар‚‚","Апатин",""),IF(L97="СД ‚‚Стражилово‚‚","Сремски Карловци",""),IF(L97="СК ‚‚Тиса‚‚","Адорјан",""),IF(L97="СД ‚‚Кикинда‚‚","Кикинда",""),IF(L97="СД ‚‚7. Јули‚‚","Оџаци",""),IF(L97="СД ‚‚Одбрана‚‚","Бела Црква",""),IF(L97="СК ‚‚Хајдук‚‚","Кула",""),IF(L97="СК ‚‚Новолин‚‚","Нови Сад",""),IF(L97="СД ‚‚Радивој Ћирпанов‚‚","Нови Сад",""),IF(L97="ИСД ‚‚Стрелац‚‚","Нови Сад",""),IF(L97="СК‚‚Виноградар‚‚","Лединци",""))</f>
        <v/>
      </c>
      <c r="N97" s="39"/>
      <c r="O97" s="61"/>
      <c r="P97" s="34">
        <f t="shared" ref="P97:P102" si="17">SUM(N97+O97)</f>
        <v>0</v>
      </c>
    </row>
    <row r="98" spans="1:16">
      <c r="A98" s="22">
        <v>96</v>
      </c>
      <c r="B98" s="50"/>
      <c r="C98" s="47"/>
      <c r="D98" s="50"/>
      <c r="E98" s="47" t="str">
        <f t="shared" si="15"/>
        <v/>
      </c>
      <c r="F98" s="40"/>
      <c r="G98" s="51"/>
      <c r="H98" s="22">
        <f t="shared" si="13"/>
        <v>0</v>
      </c>
      <c r="I98" s="35">
        <v>96</v>
      </c>
      <c r="J98" s="40"/>
      <c r="K98" s="47"/>
      <c r="L98" s="50"/>
      <c r="M98" s="47" t="str">
        <f t="shared" si="16"/>
        <v/>
      </c>
      <c r="N98" s="40"/>
      <c r="O98" s="51"/>
      <c r="P98" s="35">
        <f t="shared" si="17"/>
        <v>0</v>
      </c>
    </row>
    <row r="99" spans="1:16">
      <c r="A99" s="22">
        <v>97</v>
      </c>
      <c r="B99" s="50"/>
      <c r="C99" s="47"/>
      <c r="D99" s="50"/>
      <c r="E99" s="47" t="str">
        <f t="shared" si="15"/>
        <v/>
      </c>
      <c r="F99" s="40"/>
      <c r="G99" s="51"/>
      <c r="H99" s="22">
        <f t="shared" si="13"/>
        <v>0</v>
      </c>
      <c r="I99" s="35">
        <v>97</v>
      </c>
      <c r="J99" s="40"/>
      <c r="K99" s="47"/>
      <c r="L99" s="50"/>
      <c r="M99" s="47" t="str">
        <f t="shared" si="16"/>
        <v/>
      </c>
      <c r="N99" s="40"/>
      <c r="O99" s="51"/>
      <c r="P99" s="35">
        <f t="shared" si="17"/>
        <v>0</v>
      </c>
    </row>
    <row r="100" spans="1:16">
      <c r="A100" s="22">
        <v>98</v>
      </c>
      <c r="B100" s="50"/>
      <c r="C100" s="47"/>
      <c r="D100" s="50"/>
      <c r="E100" s="47" t="str">
        <f t="shared" si="15"/>
        <v/>
      </c>
      <c r="F100" s="40"/>
      <c r="G100" s="51"/>
      <c r="H100" s="22">
        <f t="shared" si="13"/>
        <v>0</v>
      </c>
      <c r="I100" s="63">
        <v>98</v>
      </c>
      <c r="J100" s="52"/>
      <c r="K100" s="53"/>
      <c r="L100" s="54"/>
      <c r="M100" s="47" t="str">
        <f t="shared" si="16"/>
        <v/>
      </c>
      <c r="N100" s="52"/>
      <c r="O100" s="55"/>
      <c r="P100" s="35">
        <f t="shared" si="17"/>
        <v>0</v>
      </c>
    </row>
    <row r="101" spans="1:16">
      <c r="A101" s="24">
        <v>99</v>
      </c>
      <c r="B101" s="50"/>
      <c r="C101" s="47"/>
      <c r="D101" s="50"/>
      <c r="E101" s="47" t="str">
        <f t="shared" si="15"/>
        <v/>
      </c>
      <c r="F101" s="40"/>
      <c r="G101" s="51"/>
      <c r="H101" s="22">
        <f t="shared" si="13"/>
        <v>0</v>
      </c>
      <c r="I101" s="64">
        <v>99</v>
      </c>
      <c r="J101" s="50"/>
      <c r="K101" s="47"/>
      <c r="L101" s="50"/>
      <c r="M101" s="47" t="str">
        <f t="shared" si="16"/>
        <v/>
      </c>
      <c r="N101" s="40"/>
      <c r="O101" s="51"/>
      <c r="P101" s="35">
        <f t="shared" si="17"/>
        <v>0</v>
      </c>
    </row>
    <row r="102" spans="1:16" ht="15.75" thickBot="1">
      <c r="A102" s="25">
        <v>100</v>
      </c>
      <c r="B102" s="56"/>
      <c r="C102" s="57"/>
      <c r="D102" s="56"/>
      <c r="E102" s="57" t="str">
        <f t="shared" si="15"/>
        <v/>
      </c>
      <c r="F102" s="41"/>
      <c r="G102" s="58"/>
      <c r="H102" s="23">
        <f t="shared" si="13"/>
        <v>0</v>
      </c>
      <c r="I102" s="65">
        <v>100</v>
      </c>
      <c r="J102" s="56"/>
      <c r="K102" s="57"/>
      <c r="L102" s="56"/>
      <c r="M102" s="57" t="str">
        <f t="shared" si="16"/>
        <v/>
      </c>
      <c r="N102" s="41"/>
      <c r="O102" s="58"/>
      <c r="P102" s="36">
        <f t="shared" si="17"/>
        <v>0</v>
      </c>
    </row>
  </sheetData>
  <sortState ref="J3:P48">
    <sortCondition descending="1" ref="P3:P48"/>
    <sortCondition descending="1" ref="O3:O48"/>
    <sortCondition descending="1" ref="N3:N48"/>
  </sortState>
  <mergeCells count="2">
    <mergeCell ref="A1:H1"/>
    <mergeCell ref="I1:P1"/>
  </mergeCells>
  <pageMargins left="0.33333333333333331" right="0.26041666666666669" top="0.3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N43"/>
  <sheetViews>
    <sheetView view="pageLayout" workbookViewId="0">
      <selection activeCell="B5" sqref="B5"/>
    </sheetView>
  </sheetViews>
  <sheetFormatPr defaultRowHeight="15"/>
  <cols>
    <col min="2" max="2" width="28.5703125" customWidth="1"/>
    <col min="9" max="9" width="28.5703125" customWidth="1"/>
  </cols>
  <sheetData>
    <row r="1" spans="1:14" ht="19.5" thickBot="1">
      <c r="A1" s="149" t="s">
        <v>50</v>
      </c>
      <c r="B1" s="150"/>
      <c r="C1" s="150"/>
      <c r="D1" s="150"/>
      <c r="E1" s="150"/>
      <c r="F1" s="150"/>
      <c r="G1" s="151"/>
      <c r="H1" s="149" t="s">
        <v>51</v>
      </c>
      <c r="I1" s="150"/>
      <c r="J1" s="150"/>
      <c r="K1" s="150"/>
      <c r="L1" s="150"/>
      <c r="M1" s="150"/>
      <c r="N1" s="151"/>
    </row>
    <row r="2" spans="1:14" ht="15.75" thickBot="1"/>
    <row r="3" spans="1:14" ht="21.75" thickBot="1">
      <c r="A3" s="152" t="s">
        <v>0</v>
      </c>
      <c r="B3" s="115" t="s">
        <v>59</v>
      </c>
      <c r="C3" s="157"/>
      <c r="D3" s="158"/>
      <c r="E3" s="158"/>
      <c r="F3" s="158"/>
      <c r="G3" s="159"/>
      <c r="H3" s="152" t="s">
        <v>0</v>
      </c>
      <c r="I3" s="131" t="s">
        <v>167</v>
      </c>
      <c r="J3" s="157"/>
      <c r="K3" s="158"/>
      <c r="L3" s="158"/>
      <c r="M3" s="158"/>
      <c r="N3" s="159"/>
    </row>
    <row r="4" spans="1:14" ht="16.5" thickBot="1">
      <c r="A4" s="153"/>
      <c r="B4" s="28" t="s">
        <v>20</v>
      </c>
      <c r="C4" s="29" t="s">
        <v>19</v>
      </c>
      <c r="D4" s="30" t="s">
        <v>18</v>
      </c>
      <c r="E4" s="31" t="s">
        <v>17</v>
      </c>
      <c r="F4" s="104" t="s">
        <v>16</v>
      </c>
      <c r="G4" s="67"/>
      <c r="H4" s="153"/>
      <c r="I4" s="28" t="s">
        <v>20</v>
      </c>
      <c r="J4" s="29" t="s">
        <v>19</v>
      </c>
      <c r="K4" s="30" t="s">
        <v>18</v>
      </c>
      <c r="L4" s="31" t="s">
        <v>17</v>
      </c>
      <c r="M4" s="104" t="s">
        <v>16</v>
      </c>
      <c r="N4" s="67"/>
    </row>
    <row r="5" spans="1:14" ht="15.75" customHeight="1">
      <c r="A5" s="153"/>
      <c r="B5" s="4" t="s">
        <v>199</v>
      </c>
      <c r="C5" s="1">
        <v>2009</v>
      </c>
      <c r="D5" s="40">
        <v>94</v>
      </c>
      <c r="E5" s="27">
        <v>90</v>
      </c>
      <c r="F5" s="105">
        <f>SUM(D5,E5)</f>
        <v>184</v>
      </c>
      <c r="G5" s="153">
        <f>SUM(F5+F6+F7)</f>
        <v>456</v>
      </c>
      <c r="H5" s="153"/>
      <c r="I5" s="4" t="s">
        <v>259</v>
      </c>
      <c r="J5" s="1">
        <v>2009</v>
      </c>
      <c r="K5" s="27">
        <v>74</v>
      </c>
      <c r="L5" s="27">
        <v>74</v>
      </c>
      <c r="M5" s="105">
        <f>SUM(K5,L5)</f>
        <v>148</v>
      </c>
      <c r="N5" s="153">
        <f>SUM(M5+M6+M7)</f>
        <v>452</v>
      </c>
    </row>
    <row r="6" spans="1:14" ht="15.75" customHeight="1">
      <c r="A6" s="153"/>
      <c r="B6" s="5" t="s">
        <v>208</v>
      </c>
      <c r="C6" s="2">
        <v>2011</v>
      </c>
      <c r="D6" s="40">
        <v>52</v>
      </c>
      <c r="E6" s="27">
        <v>54</v>
      </c>
      <c r="F6" s="106">
        <f>SUM(D6,E6)</f>
        <v>106</v>
      </c>
      <c r="G6" s="155"/>
      <c r="H6" s="153"/>
      <c r="I6" s="5" t="s">
        <v>260</v>
      </c>
      <c r="J6" s="2">
        <v>2011</v>
      </c>
      <c r="K6" s="27">
        <v>87</v>
      </c>
      <c r="L6" s="27">
        <v>82</v>
      </c>
      <c r="M6" s="106">
        <f>SUM(K6,L6)</f>
        <v>169</v>
      </c>
      <c r="N6" s="155"/>
    </row>
    <row r="7" spans="1:14" ht="16.5" customHeight="1" thickBot="1">
      <c r="A7" s="154"/>
      <c r="B7" s="6" t="s">
        <v>63</v>
      </c>
      <c r="C7" s="3">
        <v>2009</v>
      </c>
      <c r="D7" s="40">
        <v>85</v>
      </c>
      <c r="E7" s="27">
        <v>81</v>
      </c>
      <c r="F7" s="107">
        <f>SUM(D7,E7)</f>
        <v>166</v>
      </c>
      <c r="G7" s="156"/>
      <c r="H7" s="154"/>
      <c r="I7" s="6" t="s">
        <v>261</v>
      </c>
      <c r="J7" s="3">
        <v>2012</v>
      </c>
      <c r="K7" s="27">
        <v>68</v>
      </c>
      <c r="L7" s="27">
        <v>67</v>
      </c>
      <c r="M7" s="107">
        <f>SUM(K7,L7)</f>
        <v>135</v>
      </c>
      <c r="N7" s="156"/>
    </row>
    <row r="8" spans="1:14" ht="15.75" thickBot="1"/>
    <row r="9" spans="1:14" ht="21.75" thickBot="1">
      <c r="A9" s="152" t="s">
        <v>1</v>
      </c>
      <c r="H9" s="152" t="s">
        <v>1</v>
      </c>
      <c r="I9" s="131" t="s">
        <v>187</v>
      </c>
      <c r="J9" s="157"/>
      <c r="K9" s="158"/>
      <c r="L9" s="158"/>
      <c r="M9" s="158"/>
      <c r="N9" s="159"/>
    </row>
    <row r="10" spans="1:14" ht="16.5" thickBot="1">
      <c r="A10" s="153"/>
      <c r="H10" s="153"/>
      <c r="I10" s="28" t="s">
        <v>20</v>
      </c>
      <c r="J10" s="29" t="s">
        <v>19</v>
      </c>
      <c r="K10" s="30" t="s">
        <v>18</v>
      </c>
      <c r="L10" s="31" t="s">
        <v>17</v>
      </c>
      <c r="M10" s="104" t="s">
        <v>16</v>
      </c>
      <c r="N10" s="67"/>
    </row>
    <row r="11" spans="1:14" ht="15.75" customHeight="1">
      <c r="A11" s="153"/>
      <c r="H11" s="153"/>
      <c r="I11" s="4" t="s">
        <v>214</v>
      </c>
      <c r="J11" s="1">
        <v>2010</v>
      </c>
      <c r="K11" s="27">
        <v>65</v>
      </c>
      <c r="L11" s="27">
        <v>69</v>
      </c>
      <c r="M11" s="105">
        <f>SUM(K11,L11)</f>
        <v>134</v>
      </c>
      <c r="N11" s="153">
        <f>SUM(M11+M12+M13)</f>
        <v>389</v>
      </c>
    </row>
    <row r="12" spans="1:14" ht="15.75" customHeight="1">
      <c r="A12" s="153"/>
      <c r="H12" s="153"/>
      <c r="I12" s="5" t="s">
        <v>189</v>
      </c>
      <c r="J12" s="2">
        <v>2009</v>
      </c>
      <c r="K12" s="27">
        <v>62</v>
      </c>
      <c r="L12" s="27">
        <v>60</v>
      </c>
      <c r="M12" s="106">
        <f>SUM(K12,L12)</f>
        <v>122</v>
      </c>
      <c r="N12" s="155"/>
    </row>
    <row r="13" spans="1:14" ht="16.5" customHeight="1" thickBot="1">
      <c r="A13" s="154"/>
      <c r="H13" s="154"/>
      <c r="I13" s="6" t="s">
        <v>213</v>
      </c>
      <c r="J13" s="3">
        <v>2011</v>
      </c>
      <c r="K13" s="27">
        <v>76</v>
      </c>
      <c r="L13" s="27">
        <v>57</v>
      </c>
      <c r="M13" s="107">
        <f>SUM(K13,L13)</f>
        <v>133</v>
      </c>
      <c r="N13" s="156"/>
    </row>
    <row r="14" spans="1:14" ht="15.75" thickBot="1"/>
    <row r="15" spans="1:14" ht="21.75" thickBot="1">
      <c r="A15" s="152" t="s">
        <v>2</v>
      </c>
      <c r="B15" s="115" t="s">
        <v>65</v>
      </c>
      <c r="C15" s="157"/>
      <c r="D15" s="158"/>
      <c r="E15" s="158"/>
      <c r="F15" s="158"/>
      <c r="G15" s="159"/>
      <c r="H15" s="152" t="s">
        <v>2</v>
      </c>
    </row>
    <row r="16" spans="1:14" ht="16.5" thickBot="1">
      <c r="A16" s="153"/>
      <c r="B16" s="28" t="s">
        <v>20</v>
      </c>
      <c r="C16" s="29" t="s">
        <v>19</v>
      </c>
      <c r="D16" s="30" t="s">
        <v>18</v>
      </c>
      <c r="E16" s="31" t="s">
        <v>17</v>
      </c>
      <c r="F16" s="104" t="s">
        <v>16</v>
      </c>
      <c r="G16" s="67"/>
      <c r="H16" s="153"/>
    </row>
    <row r="17" spans="1:14" ht="15.75">
      <c r="A17" s="153"/>
      <c r="B17" s="60"/>
      <c r="C17" s="1"/>
      <c r="D17" s="14"/>
      <c r="E17" s="42"/>
      <c r="F17" s="105">
        <f>SUM(D17,E17)</f>
        <v>0</v>
      </c>
      <c r="G17" s="153">
        <f>SUM(F17+F18+F19)</f>
        <v>0</v>
      </c>
      <c r="H17" s="153"/>
    </row>
    <row r="18" spans="1:14" ht="15.75">
      <c r="A18" s="153"/>
      <c r="B18" s="60"/>
      <c r="C18" s="2"/>
      <c r="D18" s="15"/>
      <c r="E18" s="43"/>
      <c r="F18" s="106">
        <f>SUM(D18,E18)</f>
        <v>0</v>
      </c>
      <c r="G18" s="155"/>
      <c r="H18" s="153"/>
    </row>
    <row r="19" spans="1:14" ht="16.5" thickBot="1">
      <c r="A19" s="154"/>
      <c r="B19" s="60"/>
      <c r="C19" s="3"/>
      <c r="D19" s="16"/>
      <c r="E19" s="44"/>
      <c r="F19" s="107">
        <f>SUM(D19,E19)</f>
        <v>0</v>
      </c>
      <c r="G19" s="156"/>
      <c r="H19" s="154"/>
    </row>
    <row r="20" spans="1:14" ht="15.75" thickBot="1"/>
    <row r="21" spans="1:14" ht="21.75" thickBot="1">
      <c r="A21" s="152" t="s">
        <v>3</v>
      </c>
      <c r="B21" s="131"/>
      <c r="C21" s="157"/>
      <c r="D21" s="158"/>
      <c r="E21" s="158"/>
      <c r="F21" s="158"/>
      <c r="G21" s="159"/>
      <c r="H21" s="152" t="s">
        <v>3</v>
      </c>
      <c r="I21" s="80"/>
      <c r="J21" s="157"/>
      <c r="K21" s="158"/>
      <c r="L21" s="158"/>
      <c r="M21" s="158"/>
      <c r="N21" s="159"/>
    </row>
    <row r="22" spans="1:14" ht="16.5" thickBot="1">
      <c r="A22" s="153"/>
      <c r="B22" s="28" t="s">
        <v>20</v>
      </c>
      <c r="C22" s="29" t="s">
        <v>19</v>
      </c>
      <c r="D22" s="30" t="s">
        <v>18</v>
      </c>
      <c r="E22" s="31" t="s">
        <v>17</v>
      </c>
      <c r="F22" s="104" t="s">
        <v>16</v>
      </c>
      <c r="G22" s="67"/>
      <c r="H22" s="153"/>
      <c r="I22" s="28" t="s">
        <v>20</v>
      </c>
      <c r="J22" s="29" t="s">
        <v>19</v>
      </c>
      <c r="K22" s="30" t="s">
        <v>18</v>
      </c>
      <c r="L22" s="31" t="s">
        <v>17</v>
      </c>
      <c r="M22" s="104" t="s">
        <v>16</v>
      </c>
      <c r="N22" s="67"/>
    </row>
    <row r="23" spans="1:14" ht="15.75" customHeight="1">
      <c r="A23" s="153"/>
      <c r="B23" s="4"/>
      <c r="C23" s="1"/>
      <c r="D23" s="14"/>
      <c r="E23" s="42"/>
      <c r="F23" s="105"/>
      <c r="G23" s="153">
        <f>SUM(F23+F24+F25)</f>
        <v>0</v>
      </c>
      <c r="H23" s="153"/>
      <c r="I23" s="4"/>
      <c r="J23" s="1"/>
      <c r="K23" s="14"/>
      <c r="L23" s="42"/>
      <c r="M23" s="105">
        <f>SUM(K23,L23)</f>
        <v>0</v>
      </c>
      <c r="N23" s="153">
        <f>SUM(M23+M24+M25)</f>
        <v>0</v>
      </c>
    </row>
    <row r="24" spans="1:14" ht="15.75">
      <c r="A24" s="153"/>
      <c r="B24" s="5"/>
      <c r="C24" s="2"/>
      <c r="D24" s="15"/>
      <c r="E24" s="43"/>
      <c r="F24" s="106"/>
      <c r="G24" s="155"/>
      <c r="H24" s="153"/>
      <c r="I24" s="5"/>
      <c r="J24" s="2"/>
      <c r="K24" s="15"/>
      <c r="L24" s="43"/>
      <c r="M24" s="106">
        <f>SUM(K24,L24)</f>
        <v>0</v>
      </c>
      <c r="N24" s="155"/>
    </row>
    <row r="25" spans="1:14" ht="16.5" thickBot="1">
      <c r="A25" s="154"/>
      <c r="B25" s="6"/>
      <c r="C25" s="3"/>
      <c r="D25" s="16"/>
      <c r="E25" s="44"/>
      <c r="F25" s="107"/>
      <c r="G25" s="156"/>
      <c r="H25" s="154"/>
      <c r="I25" s="6"/>
      <c r="J25" s="3"/>
      <c r="K25" s="16"/>
      <c r="L25" s="44"/>
      <c r="M25" s="107">
        <f>SUM(K25,L25)</f>
        <v>0</v>
      </c>
      <c r="N25" s="156"/>
    </row>
    <row r="26" spans="1:14" ht="15.75" thickBot="1"/>
    <row r="27" spans="1:14" ht="21.75" thickBot="1">
      <c r="A27" s="152" t="s">
        <v>4</v>
      </c>
      <c r="B27" s="80"/>
      <c r="C27" s="157"/>
      <c r="D27" s="158"/>
      <c r="E27" s="158"/>
      <c r="F27" s="158"/>
      <c r="G27" s="159"/>
      <c r="H27" s="152" t="s">
        <v>4</v>
      </c>
      <c r="I27" s="80"/>
      <c r="J27" s="157"/>
      <c r="K27" s="158"/>
      <c r="L27" s="158"/>
      <c r="M27" s="158"/>
      <c r="N27" s="159"/>
    </row>
    <row r="28" spans="1:14" ht="16.5" thickBot="1">
      <c r="A28" s="153"/>
      <c r="B28" s="28" t="s">
        <v>20</v>
      </c>
      <c r="C28" s="29" t="s">
        <v>19</v>
      </c>
      <c r="D28" s="30" t="s">
        <v>18</v>
      </c>
      <c r="E28" s="31" t="s">
        <v>17</v>
      </c>
      <c r="F28" s="104" t="s">
        <v>16</v>
      </c>
      <c r="G28" s="67"/>
      <c r="H28" s="153"/>
      <c r="I28" s="28" t="s">
        <v>20</v>
      </c>
      <c r="J28" s="29" t="s">
        <v>19</v>
      </c>
      <c r="K28" s="30" t="s">
        <v>18</v>
      </c>
      <c r="L28" s="31" t="s">
        <v>17</v>
      </c>
      <c r="M28" s="104" t="s">
        <v>16</v>
      </c>
      <c r="N28" s="67"/>
    </row>
    <row r="29" spans="1:14" ht="15.75">
      <c r="A29" s="153"/>
      <c r="B29" s="4"/>
      <c r="C29" s="1"/>
      <c r="D29" s="14"/>
      <c r="E29" s="42"/>
      <c r="F29" s="105">
        <f>SUM(D29,E29)</f>
        <v>0</v>
      </c>
      <c r="G29" s="153">
        <f>SUM(F29+F30+F31)</f>
        <v>0</v>
      </c>
      <c r="H29" s="153"/>
      <c r="I29" s="4"/>
      <c r="J29" s="1"/>
      <c r="K29" s="14"/>
      <c r="L29" s="42"/>
      <c r="M29" s="105">
        <f>SUM(K29,L29)</f>
        <v>0</v>
      </c>
      <c r="N29" s="153">
        <f>SUM(M29+M30+M31)</f>
        <v>0</v>
      </c>
    </row>
    <row r="30" spans="1:14" ht="15.75">
      <c r="A30" s="153"/>
      <c r="B30" s="5"/>
      <c r="C30" s="2"/>
      <c r="D30" s="15"/>
      <c r="E30" s="43"/>
      <c r="F30" s="106">
        <f>SUM(D30,E30)</f>
        <v>0</v>
      </c>
      <c r="G30" s="155"/>
      <c r="H30" s="153"/>
      <c r="I30" s="5"/>
      <c r="J30" s="2"/>
      <c r="K30" s="15"/>
      <c r="L30" s="43"/>
      <c r="M30" s="106">
        <f>SUM(K30,L30)</f>
        <v>0</v>
      </c>
      <c r="N30" s="155"/>
    </row>
    <row r="31" spans="1:14" ht="16.5" thickBot="1">
      <c r="A31" s="154"/>
      <c r="B31" s="6"/>
      <c r="C31" s="3"/>
      <c r="D31" s="16"/>
      <c r="E31" s="44"/>
      <c r="F31" s="107">
        <f>SUM(D31,E31)</f>
        <v>0</v>
      </c>
      <c r="G31" s="156"/>
      <c r="H31" s="154"/>
      <c r="I31" s="6"/>
      <c r="J31" s="3"/>
      <c r="K31" s="16"/>
      <c r="L31" s="44"/>
      <c r="M31" s="107">
        <f>SUM(K31,L31)</f>
        <v>0</v>
      </c>
      <c r="N31" s="156"/>
    </row>
    <row r="32" spans="1:14" ht="15.75" thickBot="1"/>
    <row r="33" spans="1:14" ht="21.75" thickBot="1">
      <c r="A33" s="152" t="s">
        <v>5</v>
      </c>
      <c r="B33" s="80"/>
      <c r="C33" s="157"/>
      <c r="D33" s="158"/>
      <c r="E33" s="158"/>
      <c r="F33" s="158"/>
      <c r="G33" s="159"/>
      <c r="H33" s="152" t="s">
        <v>5</v>
      </c>
      <c r="I33" s="80"/>
      <c r="J33" s="157"/>
      <c r="K33" s="158"/>
      <c r="L33" s="158"/>
      <c r="M33" s="158"/>
      <c r="N33" s="159"/>
    </row>
    <row r="34" spans="1:14" ht="16.5" thickBot="1">
      <c r="A34" s="153"/>
      <c r="B34" s="28" t="s">
        <v>20</v>
      </c>
      <c r="C34" s="29" t="s">
        <v>19</v>
      </c>
      <c r="D34" s="30" t="s">
        <v>18</v>
      </c>
      <c r="E34" s="31" t="s">
        <v>17</v>
      </c>
      <c r="F34" s="104" t="s">
        <v>16</v>
      </c>
      <c r="G34" s="67"/>
      <c r="H34" s="153"/>
      <c r="I34" s="28" t="s">
        <v>20</v>
      </c>
      <c r="J34" s="29" t="s">
        <v>19</v>
      </c>
      <c r="K34" s="30" t="s">
        <v>18</v>
      </c>
      <c r="L34" s="31" t="s">
        <v>17</v>
      </c>
      <c r="M34" s="104" t="s">
        <v>16</v>
      </c>
      <c r="N34" s="67"/>
    </row>
    <row r="35" spans="1:14" ht="15.75">
      <c r="A35" s="153"/>
      <c r="B35" s="4"/>
      <c r="C35" s="1"/>
      <c r="D35" s="14"/>
      <c r="E35" s="42"/>
      <c r="F35" s="105">
        <f>SUM(D35,E35)</f>
        <v>0</v>
      </c>
      <c r="G35" s="153">
        <f>SUM(F35+F36+F37)</f>
        <v>0</v>
      </c>
      <c r="H35" s="153"/>
      <c r="I35" s="4"/>
      <c r="J35" s="1"/>
      <c r="K35" s="14"/>
      <c r="L35" s="42"/>
      <c r="M35" s="105">
        <f>SUM(K35,L35)</f>
        <v>0</v>
      </c>
      <c r="N35" s="153">
        <f>SUM(M35+M36+M37)</f>
        <v>0</v>
      </c>
    </row>
    <row r="36" spans="1:14" ht="15.75">
      <c r="A36" s="153"/>
      <c r="B36" s="5"/>
      <c r="C36" s="2"/>
      <c r="D36" s="15"/>
      <c r="E36" s="43"/>
      <c r="F36" s="106">
        <f>SUM(D36,E36)</f>
        <v>0</v>
      </c>
      <c r="G36" s="155"/>
      <c r="H36" s="153"/>
      <c r="I36" s="5"/>
      <c r="J36" s="2"/>
      <c r="K36" s="15"/>
      <c r="L36" s="43"/>
      <c r="M36" s="106">
        <f>SUM(K36,L36)</f>
        <v>0</v>
      </c>
      <c r="N36" s="155"/>
    </row>
    <row r="37" spans="1:14" ht="16.5" thickBot="1">
      <c r="A37" s="154"/>
      <c r="B37" s="6"/>
      <c r="C37" s="3"/>
      <c r="D37" s="16"/>
      <c r="E37" s="44"/>
      <c r="F37" s="107">
        <f>SUM(D37,E37)</f>
        <v>0</v>
      </c>
      <c r="G37" s="156"/>
      <c r="H37" s="154"/>
      <c r="I37" s="6"/>
      <c r="J37" s="3"/>
      <c r="K37" s="16"/>
      <c r="L37" s="44"/>
      <c r="M37" s="107">
        <f>SUM(K37,L37)</f>
        <v>0</v>
      </c>
      <c r="N37" s="156"/>
    </row>
    <row r="38" spans="1:14" ht="15.75" thickBot="1"/>
    <row r="39" spans="1:14" ht="21.75" thickBot="1">
      <c r="A39" s="152" t="s">
        <v>6</v>
      </c>
      <c r="B39" s="80"/>
      <c r="C39" s="157"/>
      <c r="D39" s="158"/>
      <c r="E39" s="158"/>
      <c r="F39" s="158"/>
      <c r="G39" s="159"/>
      <c r="H39" s="152" t="s">
        <v>6</v>
      </c>
      <c r="I39" s="80"/>
      <c r="J39" s="157"/>
      <c r="K39" s="158"/>
      <c r="L39" s="158"/>
      <c r="M39" s="158"/>
      <c r="N39" s="159"/>
    </row>
    <row r="40" spans="1:14" ht="16.5" thickBot="1">
      <c r="A40" s="153"/>
      <c r="B40" s="28" t="s">
        <v>20</v>
      </c>
      <c r="C40" s="29" t="s">
        <v>19</v>
      </c>
      <c r="D40" s="30" t="s">
        <v>18</v>
      </c>
      <c r="E40" s="31" t="s">
        <v>17</v>
      </c>
      <c r="F40" s="104" t="s">
        <v>16</v>
      </c>
      <c r="G40" s="67"/>
      <c r="H40" s="153"/>
      <c r="I40" s="28" t="s">
        <v>20</v>
      </c>
      <c r="J40" s="29" t="s">
        <v>19</v>
      </c>
      <c r="K40" s="30" t="s">
        <v>18</v>
      </c>
      <c r="L40" s="31" t="s">
        <v>17</v>
      </c>
      <c r="M40" s="104" t="s">
        <v>16</v>
      </c>
      <c r="N40" s="67"/>
    </row>
    <row r="41" spans="1:14" ht="15.75">
      <c r="A41" s="153"/>
      <c r="B41" s="4"/>
      <c r="C41" s="1"/>
      <c r="D41" s="14"/>
      <c r="E41" s="42"/>
      <c r="F41" s="105">
        <f>SUM(D41,E41)</f>
        <v>0</v>
      </c>
      <c r="G41" s="153">
        <f>SUM(F41+F42+F43)</f>
        <v>0</v>
      </c>
      <c r="H41" s="153"/>
      <c r="I41" s="4"/>
      <c r="J41" s="1"/>
      <c r="K41" s="14"/>
      <c r="L41" s="42"/>
      <c r="M41" s="105">
        <f>SUM(K41,L41)</f>
        <v>0</v>
      </c>
      <c r="N41" s="153">
        <f>SUM(M41+M42+M43)</f>
        <v>0</v>
      </c>
    </row>
    <row r="42" spans="1:14" ht="15.75">
      <c r="A42" s="153"/>
      <c r="B42" s="5"/>
      <c r="C42" s="2"/>
      <c r="D42" s="15"/>
      <c r="E42" s="43"/>
      <c r="F42" s="106">
        <f>SUM(D42,E42)</f>
        <v>0</v>
      </c>
      <c r="G42" s="155"/>
      <c r="H42" s="153"/>
      <c r="I42" s="5"/>
      <c r="J42" s="2"/>
      <c r="K42" s="15"/>
      <c r="L42" s="43"/>
      <c r="M42" s="106">
        <f>SUM(K42,L42)</f>
        <v>0</v>
      </c>
      <c r="N42" s="155"/>
    </row>
    <row r="43" spans="1:14" ht="16.5" thickBot="1">
      <c r="A43" s="154"/>
      <c r="B43" s="6"/>
      <c r="C43" s="3"/>
      <c r="D43" s="16"/>
      <c r="E43" s="44"/>
      <c r="F43" s="107">
        <f>SUM(D43,E43)</f>
        <v>0</v>
      </c>
      <c r="G43" s="156"/>
      <c r="H43" s="154"/>
      <c r="I43" s="6"/>
      <c r="J43" s="3"/>
      <c r="K43" s="16"/>
      <c r="L43" s="44"/>
      <c r="M43" s="107">
        <f>SUM(K43,L43)</f>
        <v>0</v>
      </c>
      <c r="N43" s="156"/>
    </row>
  </sheetData>
  <mergeCells count="40">
    <mergeCell ref="A1:G1"/>
    <mergeCell ref="A3:A7"/>
    <mergeCell ref="A9:A13"/>
    <mergeCell ref="C3:G3"/>
    <mergeCell ref="G5:G7"/>
    <mergeCell ref="A15:A19"/>
    <mergeCell ref="C15:G15"/>
    <mergeCell ref="G17:G19"/>
    <mergeCell ref="A21:A25"/>
    <mergeCell ref="C21:G21"/>
    <mergeCell ref="G23:G25"/>
    <mergeCell ref="A27:A31"/>
    <mergeCell ref="C27:G27"/>
    <mergeCell ref="G29:G31"/>
    <mergeCell ref="A33:A37"/>
    <mergeCell ref="C33:G33"/>
    <mergeCell ref="G35:G37"/>
    <mergeCell ref="A39:A43"/>
    <mergeCell ref="C39:G39"/>
    <mergeCell ref="G41:G43"/>
    <mergeCell ref="H1:N1"/>
    <mergeCell ref="H3:H7"/>
    <mergeCell ref="H9:H13"/>
    <mergeCell ref="J9:N9"/>
    <mergeCell ref="N11:N13"/>
    <mergeCell ref="H15:H19"/>
    <mergeCell ref="J3:N3"/>
    <mergeCell ref="N5:N7"/>
    <mergeCell ref="H21:H25"/>
    <mergeCell ref="J21:N21"/>
    <mergeCell ref="N23:N25"/>
    <mergeCell ref="H39:H43"/>
    <mergeCell ref="J39:N39"/>
    <mergeCell ref="N41:N43"/>
    <mergeCell ref="H27:H31"/>
    <mergeCell ref="J27:N27"/>
    <mergeCell ref="N29:N31"/>
    <mergeCell ref="H33:H37"/>
    <mergeCell ref="J33:N33"/>
    <mergeCell ref="N35:N37"/>
  </mergeCells>
  <pageMargins left="0.7" right="0.7" top="0.44791666666666669" bottom="0.281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P48"/>
  <sheetViews>
    <sheetView tabSelected="1" view="pageLayout" workbookViewId="0">
      <selection activeCell="E4" sqref="E4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5" width="20.140625" customWidth="1"/>
    <col min="6" max="7" width="4.85546875" customWidth="1"/>
    <col min="8" max="8" width="7" customWidth="1"/>
    <col min="9" max="9" width="6.5703125" customWidth="1"/>
    <col min="10" max="10" width="28" customWidth="1"/>
    <col min="11" max="11" width="6.7109375" customWidth="1"/>
    <col min="12" max="12" width="22.7109375" customWidth="1"/>
    <col min="13" max="13" width="20.140625" customWidth="1"/>
    <col min="14" max="15" width="4.85546875" customWidth="1"/>
    <col min="16" max="16" width="6.42578125" customWidth="1"/>
  </cols>
  <sheetData>
    <row r="1" spans="1:16" ht="21.75" thickBot="1">
      <c r="A1" s="165" t="s">
        <v>48</v>
      </c>
      <c r="B1" s="166"/>
      <c r="C1" s="166"/>
      <c r="D1" s="166"/>
      <c r="E1" s="166"/>
      <c r="F1" s="166"/>
      <c r="G1" s="166"/>
      <c r="H1" s="167"/>
      <c r="I1" s="165" t="s">
        <v>49</v>
      </c>
      <c r="J1" s="166"/>
      <c r="K1" s="166"/>
      <c r="L1" s="166"/>
      <c r="M1" s="166"/>
      <c r="N1" s="166"/>
      <c r="O1" s="166"/>
      <c r="P1" s="167"/>
    </row>
    <row r="2" spans="1:16" ht="15.75" thickBot="1">
      <c r="A2" s="19" t="s">
        <v>26</v>
      </c>
      <c r="B2" s="132" t="s">
        <v>27</v>
      </c>
      <c r="C2" s="68" t="s">
        <v>19</v>
      </c>
      <c r="D2" s="132" t="s">
        <v>28</v>
      </c>
      <c r="E2" s="68" t="s">
        <v>29</v>
      </c>
      <c r="F2" s="20" t="s">
        <v>18</v>
      </c>
      <c r="G2" s="26" t="s">
        <v>17</v>
      </c>
      <c r="H2" s="87" t="s">
        <v>16</v>
      </c>
      <c r="I2" s="19" t="s">
        <v>26</v>
      </c>
      <c r="J2" s="37" t="s">
        <v>27</v>
      </c>
      <c r="K2" s="19" t="s">
        <v>19</v>
      </c>
      <c r="L2" s="37" t="s">
        <v>28</v>
      </c>
      <c r="M2" s="68" t="s">
        <v>29</v>
      </c>
      <c r="N2" s="20" t="s">
        <v>18</v>
      </c>
      <c r="O2" s="26" t="s">
        <v>17</v>
      </c>
      <c r="P2" s="87" t="s">
        <v>16</v>
      </c>
    </row>
    <row r="3" spans="1:16">
      <c r="A3" s="59">
        <v>1</v>
      </c>
      <c r="B3" s="135" t="s">
        <v>199</v>
      </c>
      <c r="C3" s="135">
        <v>2009</v>
      </c>
      <c r="D3" s="135" t="s">
        <v>59</v>
      </c>
      <c r="E3" s="135" t="s">
        <v>179</v>
      </c>
      <c r="F3">
        <v>94</v>
      </c>
      <c r="G3">
        <v>90</v>
      </c>
      <c r="H3" s="35">
        <f>SUM('Ек.пл. Пионири-ке ПИШТОЉ'!D5+'Ек.пл. Пионири-ке ПИШТОЉ'!E5)</f>
        <v>184</v>
      </c>
      <c r="I3" s="59">
        <v>1</v>
      </c>
      <c r="J3" s="146" t="s">
        <v>260</v>
      </c>
      <c r="K3" s="146">
        <v>2011</v>
      </c>
      <c r="L3" s="146" t="s">
        <v>167</v>
      </c>
      <c r="M3" s="146" t="s">
        <v>270</v>
      </c>
      <c r="N3" s="27">
        <v>87</v>
      </c>
      <c r="O3" s="27">
        <v>82</v>
      </c>
      <c r="P3" s="35">
        <f t="shared" ref="P3:P28" si="0">SUM(N3+O3)</f>
        <v>169</v>
      </c>
    </row>
    <row r="4" spans="1:16">
      <c r="A4" s="22">
        <v>2</v>
      </c>
      <c r="B4" s="47" t="s">
        <v>60</v>
      </c>
      <c r="C4" s="47">
        <v>2009</v>
      </c>
      <c r="D4" s="47" t="s">
        <v>98</v>
      </c>
      <c r="E4" s="47" t="s">
        <v>177</v>
      </c>
      <c r="F4" s="40">
        <v>83</v>
      </c>
      <c r="G4" s="27">
        <v>90</v>
      </c>
      <c r="H4" s="35">
        <f t="shared" ref="H4:H31" si="1">SUM(F4+G4)</f>
        <v>173</v>
      </c>
      <c r="I4" s="22">
        <v>2</v>
      </c>
      <c r="J4" s="27" t="s">
        <v>264</v>
      </c>
      <c r="K4" s="27">
        <v>2009</v>
      </c>
      <c r="L4" s="27" t="s">
        <v>167</v>
      </c>
      <c r="M4" s="27" t="s">
        <v>270</v>
      </c>
      <c r="N4" s="27">
        <v>74</v>
      </c>
      <c r="O4" s="27">
        <v>74</v>
      </c>
      <c r="P4" s="35">
        <f t="shared" si="0"/>
        <v>148</v>
      </c>
    </row>
    <row r="5" spans="1:16">
      <c r="A5" s="22">
        <v>3</v>
      </c>
      <c r="B5" s="47" t="s">
        <v>63</v>
      </c>
      <c r="C5" s="47">
        <v>2009</v>
      </c>
      <c r="D5" s="47" t="s">
        <v>59</v>
      </c>
      <c r="E5" s="47" t="s">
        <v>179</v>
      </c>
      <c r="F5" s="40">
        <v>85</v>
      </c>
      <c r="G5" s="27">
        <v>81</v>
      </c>
      <c r="H5" s="35">
        <f t="shared" si="1"/>
        <v>166</v>
      </c>
      <c r="I5" s="22">
        <v>3</v>
      </c>
      <c r="J5" s="27" t="s">
        <v>261</v>
      </c>
      <c r="K5" s="27">
        <v>2012</v>
      </c>
      <c r="L5" s="27" t="s">
        <v>167</v>
      </c>
      <c r="M5" s="27" t="s">
        <v>270</v>
      </c>
      <c r="N5" s="27">
        <v>68</v>
      </c>
      <c r="O5" s="27">
        <v>67</v>
      </c>
      <c r="P5" s="35">
        <f t="shared" si="0"/>
        <v>135</v>
      </c>
    </row>
    <row r="6" spans="1:16">
      <c r="A6" s="22">
        <v>4</v>
      </c>
      <c r="B6" s="47" t="s">
        <v>269</v>
      </c>
      <c r="C6" s="47">
        <v>2010</v>
      </c>
      <c r="D6" s="47" t="s">
        <v>185</v>
      </c>
      <c r="E6" s="47" t="s">
        <v>186</v>
      </c>
      <c r="F6" s="40">
        <v>79</v>
      </c>
      <c r="G6" s="27">
        <v>80</v>
      </c>
      <c r="H6" s="35">
        <f t="shared" si="1"/>
        <v>159</v>
      </c>
      <c r="I6" s="22">
        <v>4</v>
      </c>
      <c r="J6" s="27" t="s">
        <v>214</v>
      </c>
      <c r="K6" s="27">
        <v>2010</v>
      </c>
      <c r="L6" s="27" t="s">
        <v>255</v>
      </c>
      <c r="M6" s="27" t="s">
        <v>188</v>
      </c>
      <c r="N6" s="27">
        <v>65</v>
      </c>
      <c r="O6" s="27">
        <v>69</v>
      </c>
      <c r="P6" s="35">
        <f t="shared" si="0"/>
        <v>134</v>
      </c>
    </row>
    <row r="7" spans="1:16">
      <c r="A7" s="22">
        <v>5</v>
      </c>
      <c r="B7" s="27" t="s">
        <v>267</v>
      </c>
      <c r="C7" s="27">
        <v>2011</v>
      </c>
      <c r="D7" s="27" t="s">
        <v>167</v>
      </c>
      <c r="E7" s="27" t="s">
        <v>270</v>
      </c>
      <c r="F7" s="40">
        <v>59</v>
      </c>
      <c r="G7" s="27">
        <v>60</v>
      </c>
      <c r="H7" s="35">
        <f t="shared" si="1"/>
        <v>119</v>
      </c>
      <c r="I7" s="22">
        <v>5</v>
      </c>
      <c r="J7" s="27" t="s">
        <v>213</v>
      </c>
      <c r="K7" s="27">
        <v>2011</v>
      </c>
      <c r="L7" s="27" t="s">
        <v>255</v>
      </c>
      <c r="M7" s="27" t="s">
        <v>188</v>
      </c>
      <c r="N7" s="27">
        <v>76</v>
      </c>
      <c r="O7" s="27">
        <v>57</v>
      </c>
      <c r="P7" s="35">
        <f t="shared" si="0"/>
        <v>133</v>
      </c>
    </row>
    <row r="8" spans="1:16">
      <c r="A8" s="22">
        <v>6</v>
      </c>
      <c r="B8" s="47" t="s">
        <v>208</v>
      </c>
      <c r="C8" s="47">
        <v>2011</v>
      </c>
      <c r="D8" s="47" t="s">
        <v>59</v>
      </c>
      <c r="E8" s="47" t="s">
        <v>179</v>
      </c>
      <c r="F8" s="40">
        <v>52</v>
      </c>
      <c r="G8" s="27">
        <v>54</v>
      </c>
      <c r="H8" s="35">
        <f t="shared" si="1"/>
        <v>106</v>
      </c>
      <c r="I8" s="22">
        <v>6</v>
      </c>
      <c r="J8" s="145" t="s">
        <v>189</v>
      </c>
      <c r="K8" s="145">
        <v>2009</v>
      </c>
      <c r="L8" s="145" t="s">
        <v>255</v>
      </c>
      <c r="M8" s="145" t="s">
        <v>188</v>
      </c>
      <c r="N8" s="27">
        <v>62</v>
      </c>
      <c r="O8" s="27">
        <v>60</v>
      </c>
      <c r="P8" s="35">
        <f t="shared" si="0"/>
        <v>122</v>
      </c>
    </row>
    <row r="9" spans="1:16">
      <c r="A9" s="22">
        <v>7</v>
      </c>
      <c r="B9" s="47"/>
      <c r="C9" s="47"/>
      <c r="D9" s="47"/>
      <c r="E9" s="47"/>
      <c r="F9" s="40"/>
      <c r="G9" s="27"/>
      <c r="H9" s="35">
        <f t="shared" si="1"/>
        <v>0</v>
      </c>
      <c r="I9" s="22">
        <v>7</v>
      </c>
      <c r="J9" s="27" t="s">
        <v>221</v>
      </c>
      <c r="K9" s="27">
        <v>2013</v>
      </c>
      <c r="L9" s="27" t="s">
        <v>255</v>
      </c>
      <c r="M9" s="27" t="s">
        <v>188</v>
      </c>
      <c r="N9" s="27">
        <v>26</v>
      </c>
      <c r="O9" s="27">
        <v>40</v>
      </c>
      <c r="P9" s="35">
        <f t="shared" si="0"/>
        <v>66</v>
      </c>
    </row>
    <row r="10" spans="1:16">
      <c r="A10" s="22">
        <v>8</v>
      </c>
      <c r="B10" s="47"/>
      <c r="C10" s="47"/>
      <c r="D10" s="47"/>
      <c r="E10" s="47"/>
      <c r="F10" s="40"/>
      <c r="G10" s="27"/>
      <c r="H10" s="35">
        <f t="shared" si="1"/>
        <v>0</v>
      </c>
      <c r="I10" s="22">
        <v>8</v>
      </c>
      <c r="J10" s="27"/>
      <c r="K10" s="27"/>
      <c r="L10" s="27"/>
      <c r="M10" s="27"/>
      <c r="N10" s="27"/>
      <c r="O10" s="27"/>
      <c r="P10" s="35">
        <f t="shared" si="0"/>
        <v>0</v>
      </c>
    </row>
    <row r="11" spans="1:16">
      <c r="A11" s="22">
        <v>9</v>
      </c>
      <c r="B11" s="47"/>
      <c r="C11" s="47"/>
      <c r="D11" s="47"/>
      <c r="E11" s="47"/>
      <c r="F11" s="40"/>
      <c r="G11" s="27"/>
      <c r="H11" s="35">
        <f t="shared" si="1"/>
        <v>0</v>
      </c>
      <c r="I11" s="22">
        <v>9</v>
      </c>
      <c r="J11" s="27"/>
      <c r="K11" s="27"/>
      <c r="L11" s="27"/>
      <c r="M11" s="27"/>
      <c r="N11" s="27"/>
      <c r="O11" s="27"/>
      <c r="P11" s="35">
        <f t="shared" si="0"/>
        <v>0</v>
      </c>
    </row>
    <row r="12" spans="1:16">
      <c r="A12" s="22">
        <v>10</v>
      </c>
      <c r="B12" s="60"/>
      <c r="C12" s="46"/>
      <c r="D12" s="46"/>
      <c r="E12" s="46"/>
      <c r="F12" s="39"/>
      <c r="G12" s="61"/>
      <c r="H12" s="35">
        <f t="shared" si="1"/>
        <v>0</v>
      </c>
      <c r="I12" s="22">
        <v>10</v>
      </c>
      <c r="J12" s="27"/>
      <c r="K12" s="27"/>
      <c r="L12" s="27"/>
      <c r="M12" s="27"/>
      <c r="N12" s="27"/>
      <c r="O12" s="27"/>
      <c r="P12" s="35">
        <f t="shared" si="0"/>
        <v>0</v>
      </c>
    </row>
    <row r="13" spans="1:16">
      <c r="A13" s="22">
        <v>11</v>
      </c>
      <c r="B13" s="60"/>
      <c r="C13" s="46"/>
      <c r="D13" s="47"/>
      <c r="E13" s="47"/>
      <c r="F13" s="39"/>
      <c r="G13" s="61"/>
      <c r="H13" s="35">
        <f t="shared" si="1"/>
        <v>0</v>
      </c>
      <c r="I13" s="22">
        <v>11</v>
      </c>
      <c r="J13" s="60"/>
      <c r="K13" s="46"/>
      <c r="L13" s="47"/>
      <c r="M13" s="47"/>
      <c r="N13" s="39"/>
      <c r="O13" s="61"/>
      <c r="P13" s="35">
        <f t="shared" si="0"/>
        <v>0</v>
      </c>
    </row>
    <row r="14" spans="1:16">
      <c r="A14" s="22">
        <v>12</v>
      </c>
      <c r="B14" s="60"/>
      <c r="C14" s="46"/>
      <c r="D14" s="47"/>
      <c r="E14" s="47"/>
      <c r="F14" s="39"/>
      <c r="G14" s="61"/>
      <c r="H14" s="35">
        <f t="shared" si="1"/>
        <v>0</v>
      </c>
      <c r="I14" s="22">
        <v>12</v>
      </c>
      <c r="J14" s="60"/>
      <c r="K14" s="46"/>
      <c r="L14" s="47"/>
      <c r="M14" s="47" t="str">
        <f t="shared" ref="M14:M28" si="2">CONCATENATE(IF(L14="СК ‚‚Уљма‚‚","Уљма",""),IF(L14="СК ‚‚Младост‚‚","Инђија",""),IF(L14="СД ‚‚Јединство‚‚","Стара Пазова",""),IF(L14="СД ‚‚Панчево 1813‚‚","Панчево",""),IF(L14="СД ‚‚Врбас‚‚","Врбас",""),IF(L14="СД ‚‚Бечкерек 1880‚‚","Зрењанин",""),IF(L14="СК ‚‚Татра‚‚","Кисач",""),IF(L14="СК ‚‚Партизан‚‚","Чортановци",""),IF(L14="СД ‚‚Нови Сад 1790‚‚","Нови Сад",""),IF(L14="СК ‚‚Живко Релић-Зуц‚‚","Сремска Митровица",""),IF(L14="СД ‚‚Раде Кончар‚‚","Апатин",""),IF(L14="СД ‚‚Стражилово‚‚","Сремски Карловци",""),IF(L14="СК ‚‚Тиса‚‚","Адорјан",""),IF(L14="СД ‚‚Кикинда‚‚","Кикинда",""),IF(L14="СД ‚‚7. Јули‚‚","Оџаци",""),IF(L14="СД ‚‚Одбрана‚‚","Бела Црква",""),IF(L14="СК ‚‚Хајдук‚‚","Кула",""),IF(L14="СК ‚‚Новолин‚‚","Нови Сад",""),IF(L14="СД ‚‚Радивој Ћирпанов‚‚","Нови Сад",""),IF(L14="ИСД ‚‚Стрелац‚‚","Нови Сад",""),IF(L14="СК‚‚Виноградар‚‚","Лединци",""))</f>
        <v/>
      </c>
      <c r="N14" s="39"/>
      <c r="O14" s="61"/>
      <c r="P14" s="35">
        <f t="shared" si="0"/>
        <v>0</v>
      </c>
    </row>
    <row r="15" spans="1:16">
      <c r="A15" s="22">
        <v>13</v>
      </c>
      <c r="B15" s="60"/>
      <c r="C15" s="46"/>
      <c r="D15" s="47"/>
      <c r="E15" s="47"/>
      <c r="F15" s="39"/>
      <c r="G15" s="61"/>
      <c r="H15" s="35">
        <f t="shared" si="1"/>
        <v>0</v>
      </c>
      <c r="I15" s="22">
        <v>13</v>
      </c>
      <c r="J15" s="60"/>
      <c r="K15" s="46"/>
      <c r="L15" s="47"/>
      <c r="M15" s="47" t="str">
        <f t="shared" si="2"/>
        <v/>
      </c>
      <c r="N15" s="39"/>
      <c r="O15" s="61"/>
      <c r="P15" s="35">
        <f t="shared" si="0"/>
        <v>0</v>
      </c>
    </row>
    <row r="16" spans="1:16">
      <c r="A16" s="22">
        <v>14</v>
      </c>
      <c r="B16" s="60"/>
      <c r="C16" s="46"/>
      <c r="D16" s="47"/>
      <c r="E16" s="47" t="str">
        <f t="shared" ref="E16:E31" si="3">CONCATENATE(IF(D16="СК ‚‚Уљма‚‚","Уљма",""),IF(D16="СК ‚‚Младост‚‚","Инђија",""),IF(D16="СД ‚‚Јединство‚‚","Стара Пазова",""),IF(D16="СД ‚‚Панчево 1813‚‚","Панчево",""),IF(D16="СД ‚‚Врбас‚‚","Врбас",""),IF(D16="СД ‚‚Бечкерек 1880‚‚","Зрењанин",""),IF(D16="СК ‚‚Татра‚‚","Кисач",""),IF(D16="СК ‚‚Партизан‚‚","Чортановци",""),IF(D16="СД ‚‚Нови Сад 1790‚‚","Нови Сад",""),IF(D16="СК ‚‚Живко Релић-Зуц‚‚","Сремска Митровица",""),IF(D16="СД ‚‚Раде Кончар‚‚","Апатин",""),IF(D16="СД ‚‚Стражилово‚‚","Сремски Карловци",""),IF(D16="СК ‚‚Тиса‚‚","Адорјан",""),IF(D16="СД ‚‚Кикинда‚‚","Кикинда",""),IF(D16="СД ‚‚7. Јули‚‚","Оџаци",""),IF(D16="СД ‚‚Одбрана‚‚","Бела Црква",""),IF(D16="СК ‚‚Хајдук‚‚","Кула",""),IF(D16="СК ‚‚Новолин‚‚","Нови Сад",""),IF(D16="СД ‚‚Радивој Ћирпанов‚‚","Нови Сад",""),IF(D16="ИСД ‚‚Стрелац‚‚","Нови Сад",""),IF(D16="СК‚‚Виноградар‚‚","Лединци",""))</f>
        <v/>
      </c>
      <c r="F16" s="39"/>
      <c r="G16" s="61"/>
      <c r="H16" s="35">
        <f t="shared" si="1"/>
        <v>0</v>
      </c>
      <c r="I16" s="22">
        <v>14</v>
      </c>
      <c r="J16" s="60"/>
      <c r="K16" s="46"/>
      <c r="L16" s="47"/>
      <c r="M16" s="47" t="str">
        <f t="shared" si="2"/>
        <v/>
      </c>
      <c r="N16" s="39"/>
      <c r="O16" s="61"/>
      <c r="P16" s="35">
        <f t="shared" si="0"/>
        <v>0</v>
      </c>
    </row>
    <row r="17" spans="1:16">
      <c r="A17" s="22">
        <v>15</v>
      </c>
      <c r="B17" s="60"/>
      <c r="C17" s="46"/>
      <c r="D17" s="47"/>
      <c r="E17" s="47" t="str">
        <f t="shared" si="3"/>
        <v/>
      </c>
      <c r="F17" s="39"/>
      <c r="G17" s="61"/>
      <c r="H17" s="35">
        <f t="shared" si="1"/>
        <v>0</v>
      </c>
      <c r="I17" s="22">
        <v>15</v>
      </c>
      <c r="J17" s="60"/>
      <c r="K17" s="46"/>
      <c r="L17" s="47"/>
      <c r="M17" s="47" t="str">
        <f t="shared" si="2"/>
        <v/>
      </c>
      <c r="N17" s="39"/>
      <c r="O17" s="61"/>
      <c r="P17" s="35">
        <f t="shared" si="0"/>
        <v>0</v>
      </c>
    </row>
    <row r="18" spans="1:16">
      <c r="A18" s="22">
        <v>16</v>
      </c>
      <c r="B18" s="60"/>
      <c r="C18" s="46"/>
      <c r="D18" s="47"/>
      <c r="E18" s="47" t="str">
        <f t="shared" si="3"/>
        <v/>
      </c>
      <c r="F18" s="39"/>
      <c r="G18" s="61"/>
      <c r="H18" s="35">
        <f t="shared" si="1"/>
        <v>0</v>
      </c>
      <c r="I18" s="22">
        <v>16</v>
      </c>
      <c r="J18" s="60"/>
      <c r="K18" s="46"/>
      <c r="L18" s="47"/>
      <c r="M18" s="47" t="str">
        <f t="shared" si="2"/>
        <v/>
      </c>
      <c r="N18" s="39"/>
      <c r="O18" s="61"/>
      <c r="P18" s="35">
        <f t="shared" si="0"/>
        <v>0</v>
      </c>
    </row>
    <row r="19" spans="1:16">
      <c r="A19" s="22">
        <v>17</v>
      </c>
      <c r="B19" s="60"/>
      <c r="C19" s="46"/>
      <c r="D19" s="47"/>
      <c r="E19" s="47" t="str">
        <f t="shared" si="3"/>
        <v/>
      </c>
      <c r="F19" s="39"/>
      <c r="G19" s="61"/>
      <c r="H19" s="35">
        <f t="shared" si="1"/>
        <v>0</v>
      </c>
      <c r="I19" s="22">
        <v>17</v>
      </c>
      <c r="J19" s="60"/>
      <c r="K19" s="46"/>
      <c r="L19" s="47"/>
      <c r="M19" s="47" t="str">
        <f t="shared" si="2"/>
        <v/>
      </c>
      <c r="N19" s="39"/>
      <c r="O19" s="61"/>
      <c r="P19" s="35">
        <f t="shared" si="0"/>
        <v>0</v>
      </c>
    </row>
    <row r="20" spans="1:16">
      <c r="A20" s="22">
        <v>18</v>
      </c>
      <c r="B20" s="60"/>
      <c r="C20" s="46"/>
      <c r="D20" s="47"/>
      <c r="E20" s="47" t="str">
        <f t="shared" si="3"/>
        <v/>
      </c>
      <c r="F20" s="39"/>
      <c r="G20" s="61"/>
      <c r="H20" s="35">
        <f t="shared" si="1"/>
        <v>0</v>
      </c>
      <c r="I20" s="22">
        <v>18</v>
      </c>
      <c r="J20" s="60"/>
      <c r="K20" s="46"/>
      <c r="L20" s="47"/>
      <c r="M20" s="47" t="str">
        <f t="shared" si="2"/>
        <v/>
      </c>
      <c r="N20" s="39"/>
      <c r="O20" s="61"/>
      <c r="P20" s="35">
        <f t="shared" si="0"/>
        <v>0</v>
      </c>
    </row>
    <row r="21" spans="1:16">
      <c r="A21" s="22">
        <v>19</v>
      </c>
      <c r="B21" s="60"/>
      <c r="C21" s="46"/>
      <c r="D21" s="47"/>
      <c r="E21" s="47" t="str">
        <f t="shared" si="3"/>
        <v/>
      </c>
      <c r="F21" s="39"/>
      <c r="G21" s="61"/>
      <c r="H21" s="35">
        <f t="shared" si="1"/>
        <v>0</v>
      </c>
      <c r="I21" s="22">
        <v>19</v>
      </c>
      <c r="J21" s="60"/>
      <c r="K21" s="46"/>
      <c r="L21" s="47"/>
      <c r="M21" s="47" t="str">
        <f t="shared" si="2"/>
        <v/>
      </c>
      <c r="N21" s="39"/>
      <c r="O21" s="61"/>
      <c r="P21" s="35">
        <f t="shared" si="0"/>
        <v>0</v>
      </c>
    </row>
    <row r="22" spans="1:16">
      <c r="A22" s="22">
        <v>20</v>
      </c>
      <c r="B22" s="60"/>
      <c r="C22" s="46"/>
      <c r="D22" s="47"/>
      <c r="E22" s="47" t="str">
        <f t="shared" si="3"/>
        <v/>
      </c>
      <c r="F22" s="39"/>
      <c r="G22" s="61"/>
      <c r="H22" s="35">
        <f t="shared" si="1"/>
        <v>0</v>
      </c>
      <c r="I22" s="22">
        <v>20</v>
      </c>
      <c r="J22" s="60"/>
      <c r="K22" s="46"/>
      <c r="L22" s="47"/>
      <c r="M22" s="47" t="str">
        <f t="shared" si="2"/>
        <v/>
      </c>
      <c r="N22" s="39"/>
      <c r="O22" s="61"/>
      <c r="P22" s="35">
        <f t="shared" si="0"/>
        <v>0</v>
      </c>
    </row>
    <row r="23" spans="1:16">
      <c r="A23" s="22">
        <v>21</v>
      </c>
      <c r="B23" s="60"/>
      <c r="C23" s="46"/>
      <c r="D23" s="47"/>
      <c r="E23" s="47" t="str">
        <f t="shared" si="3"/>
        <v/>
      </c>
      <c r="F23" s="39"/>
      <c r="G23" s="61"/>
      <c r="H23" s="35">
        <f t="shared" si="1"/>
        <v>0</v>
      </c>
      <c r="I23" s="22">
        <v>21</v>
      </c>
      <c r="J23" s="60"/>
      <c r="K23" s="46"/>
      <c r="L23" s="47"/>
      <c r="M23" s="47" t="str">
        <f t="shared" si="2"/>
        <v/>
      </c>
      <c r="N23" s="39"/>
      <c r="O23" s="61"/>
      <c r="P23" s="35">
        <f t="shared" si="0"/>
        <v>0</v>
      </c>
    </row>
    <row r="24" spans="1:16">
      <c r="A24" s="22">
        <v>22</v>
      </c>
      <c r="B24" s="60"/>
      <c r="C24" s="46"/>
      <c r="D24" s="47"/>
      <c r="E24" s="47" t="str">
        <f t="shared" si="3"/>
        <v/>
      </c>
      <c r="F24" s="39"/>
      <c r="G24" s="61"/>
      <c r="H24" s="35">
        <f t="shared" si="1"/>
        <v>0</v>
      </c>
      <c r="I24" s="22">
        <v>22</v>
      </c>
      <c r="J24" s="60"/>
      <c r="K24" s="46"/>
      <c r="L24" s="47"/>
      <c r="M24" s="47" t="str">
        <f t="shared" si="2"/>
        <v/>
      </c>
      <c r="N24" s="39"/>
      <c r="O24" s="61"/>
      <c r="P24" s="35">
        <f t="shared" si="0"/>
        <v>0</v>
      </c>
    </row>
    <row r="25" spans="1:16">
      <c r="A25" s="22">
        <v>23</v>
      </c>
      <c r="B25" s="60"/>
      <c r="C25" s="46"/>
      <c r="D25" s="47"/>
      <c r="E25" s="47" t="str">
        <f t="shared" si="3"/>
        <v/>
      </c>
      <c r="F25" s="39"/>
      <c r="G25" s="61"/>
      <c r="H25" s="35">
        <f t="shared" si="1"/>
        <v>0</v>
      </c>
      <c r="I25" s="22">
        <v>23</v>
      </c>
      <c r="J25" s="60"/>
      <c r="K25" s="46"/>
      <c r="L25" s="47"/>
      <c r="M25" s="47" t="str">
        <f t="shared" si="2"/>
        <v/>
      </c>
      <c r="N25" s="39"/>
      <c r="O25" s="61"/>
      <c r="P25" s="35">
        <f t="shared" si="0"/>
        <v>0</v>
      </c>
    </row>
    <row r="26" spans="1:16">
      <c r="A26" s="22">
        <v>24</v>
      </c>
      <c r="B26" s="60"/>
      <c r="C26" s="46"/>
      <c r="D26" s="47"/>
      <c r="E26" s="47" t="str">
        <f t="shared" si="3"/>
        <v/>
      </c>
      <c r="F26" s="39"/>
      <c r="G26" s="61"/>
      <c r="H26" s="35">
        <f t="shared" si="1"/>
        <v>0</v>
      </c>
      <c r="I26" s="22">
        <v>24</v>
      </c>
      <c r="J26" s="60"/>
      <c r="K26" s="46"/>
      <c r="L26" s="47"/>
      <c r="M26" s="47" t="str">
        <f t="shared" si="2"/>
        <v/>
      </c>
      <c r="N26" s="39"/>
      <c r="O26" s="61"/>
      <c r="P26" s="35">
        <f t="shared" si="0"/>
        <v>0</v>
      </c>
    </row>
    <row r="27" spans="1:16">
      <c r="A27" s="22">
        <v>25</v>
      </c>
      <c r="B27" s="60"/>
      <c r="C27" s="46"/>
      <c r="D27" s="47"/>
      <c r="E27" s="47" t="str">
        <f t="shared" si="3"/>
        <v/>
      </c>
      <c r="F27" s="39"/>
      <c r="G27" s="61"/>
      <c r="H27" s="35">
        <f t="shared" si="1"/>
        <v>0</v>
      </c>
      <c r="I27" s="22">
        <v>25</v>
      </c>
      <c r="J27" s="60"/>
      <c r="K27" s="46"/>
      <c r="L27" s="47"/>
      <c r="M27" s="47" t="str">
        <f t="shared" si="2"/>
        <v/>
      </c>
      <c r="N27" s="39"/>
      <c r="O27" s="61"/>
      <c r="P27" s="35">
        <f t="shared" si="0"/>
        <v>0</v>
      </c>
    </row>
    <row r="28" spans="1:16">
      <c r="A28" s="22">
        <v>26</v>
      </c>
      <c r="B28" s="60"/>
      <c r="C28" s="46"/>
      <c r="D28" s="47"/>
      <c r="E28" s="47" t="str">
        <f t="shared" si="3"/>
        <v/>
      </c>
      <c r="F28" s="39"/>
      <c r="G28" s="61"/>
      <c r="H28" s="35">
        <f t="shared" si="1"/>
        <v>0</v>
      </c>
      <c r="I28" s="22">
        <v>26</v>
      </c>
      <c r="J28" s="60"/>
      <c r="K28" s="46"/>
      <c r="L28" s="47"/>
      <c r="M28" s="47" t="str">
        <f t="shared" si="2"/>
        <v/>
      </c>
      <c r="N28" s="39"/>
      <c r="O28" s="61"/>
      <c r="P28" s="35">
        <f t="shared" si="0"/>
        <v>0</v>
      </c>
    </row>
    <row r="29" spans="1:16">
      <c r="A29" s="22">
        <v>27</v>
      </c>
      <c r="B29" s="60"/>
      <c r="C29" s="46"/>
      <c r="D29" s="47"/>
      <c r="E29" s="47" t="str">
        <f t="shared" si="3"/>
        <v/>
      </c>
      <c r="F29" s="39"/>
      <c r="G29" s="61"/>
      <c r="H29" s="35">
        <f t="shared" si="1"/>
        <v>0</v>
      </c>
      <c r="I29" s="22">
        <v>27</v>
      </c>
      <c r="J29" s="60"/>
      <c r="K29" s="46"/>
      <c r="L29" s="47"/>
      <c r="M29" s="47" t="str">
        <f t="shared" ref="M29:M48" si="4">CONCATENATE(IF(L29="СК ‚‚Уљма‚‚","Уљма",""),IF(L29="СК ‚‚Младост‚‚","Инђија",""),IF(L29="СД ‚‚Јединство‚‚","Стара Пазова",""),IF(L29="СД ‚‚Панчево 1813‚‚","Панчево",""),IF(L29="СД ‚‚Врбас‚‚","Врбас",""),IF(L29="СД ‚‚Бечкерек 1880‚‚","Зрењанин",""),IF(L29="СК ‚‚Татра‚‚","Кисач",""),IF(L29="СК ‚‚Партизан‚‚","Чортановци",""),IF(L29="СД ‚‚Нови Сад 1790‚‚","Нови Сад",""),IF(L29="СК ‚‚Живко Релић-Зуц‚‚","Сремска Митровица",""),IF(L29="СД ‚‚Раде Кончар‚‚","Апатин",""),IF(L29="СД ‚‚Стражилово‚‚","Сремски Карловци",""),IF(L29="СК ‚‚Тиса‚‚","Адорјан",""),IF(L29="СД ‚‚Кикинда‚‚","Кикинда",""),IF(L29="СД ‚‚7. Јули‚‚","Оџаци",""),IF(L29="СД ‚‚Одбрана‚‚","Бела Црква",""),IF(L29="СК ‚‚Хајдук‚‚","Кула",""),IF(L29="СК ‚‚Новолин‚‚","Нови Сад",""),IF(L29="СД ‚‚Радивој Ћирпанов‚‚","Нови Сад",""),IF(L29="ИСД ‚‚Стрелац‚‚","Нови Сад",""),IF(L29="СК‚‚Виноградар‚‚","Лединци",""))</f>
        <v/>
      </c>
      <c r="N29" s="39"/>
      <c r="O29" s="61"/>
      <c r="P29" s="35">
        <f t="shared" ref="P29:P48" si="5">SUM(N29+O29)</f>
        <v>0</v>
      </c>
    </row>
    <row r="30" spans="1:16">
      <c r="A30" s="22">
        <v>28</v>
      </c>
      <c r="B30" s="60"/>
      <c r="C30" s="46"/>
      <c r="D30" s="47"/>
      <c r="E30" s="47" t="str">
        <f t="shared" si="3"/>
        <v/>
      </c>
      <c r="F30" s="39"/>
      <c r="G30" s="61"/>
      <c r="H30" s="35">
        <f t="shared" si="1"/>
        <v>0</v>
      </c>
      <c r="I30" s="22">
        <v>28</v>
      </c>
      <c r="J30" s="60"/>
      <c r="K30" s="46"/>
      <c r="L30" s="47"/>
      <c r="M30" s="47" t="str">
        <f t="shared" si="4"/>
        <v/>
      </c>
      <c r="N30" s="39"/>
      <c r="O30" s="61"/>
      <c r="P30" s="35">
        <f t="shared" si="5"/>
        <v>0</v>
      </c>
    </row>
    <row r="31" spans="1:16">
      <c r="A31" s="22">
        <v>29</v>
      </c>
      <c r="B31" s="60"/>
      <c r="C31" s="46"/>
      <c r="D31" s="47"/>
      <c r="E31" s="47" t="str">
        <f t="shared" si="3"/>
        <v/>
      </c>
      <c r="F31" s="39"/>
      <c r="G31" s="61"/>
      <c r="H31" s="35">
        <f t="shared" si="1"/>
        <v>0</v>
      </c>
      <c r="I31" s="22">
        <v>29</v>
      </c>
      <c r="J31" s="60"/>
      <c r="K31" s="46"/>
      <c r="L31" s="47"/>
      <c r="M31" s="47" t="str">
        <f t="shared" si="4"/>
        <v/>
      </c>
      <c r="N31" s="39"/>
      <c r="O31" s="61"/>
      <c r="P31" s="35">
        <f t="shared" si="5"/>
        <v>0</v>
      </c>
    </row>
    <row r="32" spans="1:16">
      <c r="A32" s="22">
        <v>30</v>
      </c>
      <c r="B32" s="60"/>
      <c r="C32" s="46"/>
      <c r="D32" s="47"/>
      <c r="E32" s="47" t="str">
        <f t="shared" ref="E32:E48" si="6">CONCATENATE(IF(D32="СК ‚‚Уљма‚‚","Уљма",""),IF(D32="СК ‚‚Младост‚‚","Инђија",""),IF(D32="СД ‚‚Јединство‚‚","Стара Пазова",""),IF(D32="СД ‚‚Панчево 1813‚‚","Панчево",""),IF(D32="СД ‚‚Врбас‚‚","Врбас",""),IF(D32="СД ‚‚Бечкерек 1880‚‚","Зрењанин",""),IF(D32="СК ‚‚Татра‚‚","Кисач",""),IF(D32="СК ‚‚Партизан‚‚","Чортановци",""),IF(D32="СД ‚‚Нови Сад 1790‚‚","Нови Сад",""),IF(D32="СК ‚‚Живко Релић-Зуц‚‚","Сремска Митровица",""),IF(D32="СД ‚‚Раде Кончар‚‚","Апатин",""),IF(D32="СД ‚‚Стражилово‚‚","Сремски Карловци",""),IF(D32="СК ‚‚Тиса‚‚","Адорјан",""),IF(D32="СД ‚‚Кикинда‚‚","Кикинда",""),IF(D32="СД ‚‚7. Јули‚‚","Оџаци",""),IF(D32="СД ‚‚Одбрана‚‚","Бела Црква",""),IF(D32="СК ‚‚Хајдук‚‚","Кула",""),IF(D32="СК ‚‚Новолин‚‚","Нови Сад",""),IF(D32="СД ‚‚Радивој Ћирпанов‚‚","Нови Сад",""),IF(D32="ИСД ‚‚Стрелац‚‚","Нови Сад",""),IF(D32="СК‚‚Виноградар‚‚","Лединци",""))</f>
        <v/>
      </c>
      <c r="F32" s="39"/>
      <c r="G32" s="61"/>
      <c r="H32" s="35">
        <f t="shared" ref="H32:H48" si="7">SUM(F32+G32)</f>
        <v>0</v>
      </c>
      <c r="I32" s="22">
        <v>30</v>
      </c>
      <c r="J32" s="60"/>
      <c r="K32" s="46"/>
      <c r="L32" s="47"/>
      <c r="M32" s="47" t="str">
        <f t="shared" si="4"/>
        <v/>
      </c>
      <c r="N32" s="39"/>
      <c r="O32" s="61"/>
      <c r="P32" s="35">
        <f t="shared" si="5"/>
        <v>0</v>
      </c>
    </row>
    <row r="33" spans="1:16">
      <c r="A33" s="22">
        <v>31</v>
      </c>
      <c r="B33" s="60"/>
      <c r="C33" s="46"/>
      <c r="D33" s="47"/>
      <c r="E33" s="47" t="str">
        <f t="shared" si="6"/>
        <v/>
      </c>
      <c r="F33" s="39"/>
      <c r="G33" s="61"/>
      <c r="H33" s="35">
        <f t="shared" si="7"/>
        <v>0</v>
      </c>
      <c r="I33" s="22">
        <v>31</v>
      </c>
      <c r="J33" s="60"/>
      <c r="K33" s="46"/>
      <c r="L33" s="47"/>
      <c r="M33" s="47" t="str">
        <f t="shared" si="4"/>
        <v/>
      </c>
      <c r="N33" s="39"/>
      <c r="O33" s="61"/>
      <c r="P33" s="35">
        <f t="shared" si="5"/>
        <v>0</v>
      </c>
    </row>
    <row r="34" spans="1:16">
      <c r="A34" s="22">
        <v>32</v>
      </c>
      <c r="B34" s="60"/>
      <c r="C34" s="46"/>
      <c r="D34" s="47"/>
      <c r="E34" s="47" t="str">
        <f t="shared" si="6"/>
        <v/>
      </c>
      <c r="F34" s="39"/>
      <c r="G34" s="61"/>
      <c r="H34" s="35">
        <f t="shared" si="7"/>
        <v>0</v>
      </c>
      <c r="I34" s="22">
        <v>32</v>
      </c>
      <c r="J34" s="60"/>
      <c r="K34" s="46"/>
      <c r="L34" s="47"/>
      <c r="M34" s="47" t="str">
        <f t="shared" si="4"/>
        <v/>
      </c>
      <c r="N34" s="39"/>
      <c r="O34" s="61"/>
      <c r="P34" s="35">
        <f t="shared" si="5"/>
        <v>0</v>
      </c>
    </row>
    <row r="35" spans="1:16">
      <c r="A35" s="22">
        <v>33</v>
      </c>
      <c r="B35" s="60"/>
      <c r="C35" s="46"/>
      <c r="D35" s="47"/>
      <c r="E35" s="47" t="str">
        <f t="shared" si="6"/>
        <v/>
      </c>
      <c r="F35" s="39"/>
      <c r="G35" s="61"/>
      <c r="H35" s="35">
        <f t="shared" si="7"/>
        <v>0</v>
      </c>
      <c r="I35" s="22">
        <v>33</v>
      </c>
      <c r="J35" s="60"/>
      <c r="K35" s="46"/>
      <c r="L35" s="47"/>
      <c r="M35" s="47" t="str">
        <f t="shared" si="4"/>
        <v/>
      </c>
      <c r="N35" s="39"/>
      <c r="O35" s="61"/>
      <c r="P35" s="35">
        <f t="shared" si="5"/>
        <v>0</v>
      </c>
    </row>
    <row r="36" spans="1:16">
      <c r="A36" s="22">
        <v>34</v>
      </c>
      <c r="B36" s="60"/>
      <c r="C36" s="46"/>
      <c r="D36" s="47"/>
      <c r="E36" s="47" t="str">
        <f t="shared" si="6"/>
        <v/>
      </c>
      <c r="F36" s="39"/>
      <c r="G36" s="61"/>
      <c r="H36" s="35">
        <f t="shared" si="7"/>
        <v>0</v>
      </c>
      <c r="I36" s="22">
        <v>34</v>
      </c>
      <c r="J36" s="60"/>
      <c r="K36" s="46"/>
      <c r="L36" s="47"/>
      <c r="M36" s="47" t="str">
        <f t="shared" si="4"/>
        <v/>
      </c>
      <c r="N36" s="39"/>
      <c r="O36" s="61"/>
      <c r="P36" s="35">
        <f t="shared" si="5"/>
        <v>0</v>
      </c>
    </row>
    <row r="37" spans="1:16">
      <c r="A37" s="22">
        <v>35</v>
      </c>
      <c r="B37" s="60"/>
      <c r="C37" s="46"/>
      <c r="D37" s="47"/>
      <c r="E37" s="47" t="str">
        <f t="shared" si="6"/>
        <v/>
      </c>
      <c r="F37" s="39"/>
      <c r="G37" s="61"/>
      <c r="H37" s="35">
        <f t="shared" si="7"/>
        <v>0</v>
      </c>
      <c r="I37" s="22">
        <v>35</v>
      </c>
      <c r="J37" s="60"/>
      <c r="K37" s="46"/>
      <c r="L37" s="47"/>
      <c r="M37" s="47" t="str">
        <f t="shared" si="4"/>
        <v/>
      </c>
      <c r="N37" s="39"/>
      <c r="O37" s="61"/>
      <c r="P37" s="35">
        <f t="shared" si="5"/>
        <v>0</v>
      </c>
    </row>
    <row r="38" spans="1:16">
      <c r="A38" s="22">
        <v>36</v>
      </c>
      <c r="B38" s="60"/>
      <c r="C38" s="46"/>
      <c r="D38" s="47"/>
      <c r="E38" s="47" t="str">
        <f t="shared" si="6"/>
        <v/>
      </c>
      <c r="F38" s="39"/>
      <c r="G38" s="61"/>
      <c r="H38" s="35">
        <f t="shared" si="7"/>
        <v>0</v>
      </c>
      <c r="I38" s="22">
        <v>36</v>
      </c>
      <c r="J38" s="60"/>
      <c r="K38" s="46"/>
      <c r="L38" s="47"/>
      <c r="M38" s="47" t="str">
        <f t="shared" si="4"/>
        <v/>
      </c>
      <c r="N38" s="39"/>
      <c r="O38" s="61"/>
      <c r="P38" s="35">
        <f t="shared" si="5"/>
        <v>0</v>
      </c>
    </row>
    <row r="39" spans="1:16">
      <c r="A39" s="22">
        <v>37</v>
      </c>
      <c r="B39" s="60"/>
      <c r="C39" s="46"/>
      <c r="D39" s="47"/>
      <c r="E39" s="47" t="str">
        <f t="shared" si="6"/>
        <v/>
      </c>
      <c r="F39" s="39"/>
      <c r="G39" s="61"/>
      <c r="H39" s="35">
        <f t="shared" si="7"/>
        <v>0</v>
      </c>
      <c r="I39" s="22">
        <v>37</v>
      </c>
      <c r="J39" s="60"/>
      <c r="K39" s="46"/>
      <c r="L39" s="47"/>
      <c r="M39" s="47" t="str">
        <f t="shared" si="4"/>
        <v/>
      </c>
      <c r="N39" s="39"/>
      <c r="O39" s="61"/>
      <c r="P39" s="35">
        <f t="shared" si="5"/>
        <v>0</v>
      </c>
    </row>
    <row r="40" spans="1:16">
      <c r="A40" s="22">
        <v>38</v>
      </c>
      <c r="B40" s="60"/>
      <c r="C40" s="46"/>
      <c r="D40" s="47"/>
      <c r="E40" s="47" t="str">
        <f t="shared" si="6"/>
        <v/>
      </c>
      <c r="F40" s="39"/>
      <c r="G40" s="61"/>
      <c r="H40" s="35">
        <f t="shared" si="7"/>
        <v>0</v>
      </c>
      <c r="I40" s="22">
        <v>38</v>
      </c>
      <c r="J40" s="60"/>
      <c r="K40" s="46"/>
      <c r="L40" s="47"/>
      <c r="M40" s="47" t="str">
        <f t="shared" si="4"/>
        <v/>
      </c>
      <c r="N40" s="39"/>
      <c r="O40" s="61"/>
      <c r="P40" s="35">
        <f t="shared" si="5"/>
        <v>0</v>
      </c>
    </row>
    <row r="41" spans="1:16">
      <c r="A41" s="22">
        <v>39</v>
      </c>
      <c r="B41" s="60"/>
      <c r="C41" s="46"/>
      <c r="D41" s="47"/>
      <c r="E41" s="47" t="str">
        <f t="shared" si="6"/>
        <v/>
      </c>
      <c r="F41" s="39"/>
      <c r="G41" s="61"/>
      <c r="H41" s="35">
        <f t="shared" si="7"/>
        <v>0</v>
      </c>
      <c r="I41" s="22">
        <v>39</v>
      </c>
      <c r="J41" s="60"/>
      <c r="K41" s="46"/>
      <c r="L41" s="47"/>
      <c r="M41" s="47" t="str">
        <f t="shared" si="4"/>
        <v/>
      </c>
      <c r="N41" s="39"/>
      <c r="O41" s="61"/>
      <c r="P41" s="35">
        <f t="shared" si="5"/>
        <v>0</v>
      </c>
    </row>
    <row r="42" spans="1:16">
      <c r="A42" s="22">
        <v>40</v>
      </c>
      <c r="B42" s="60"/>
      <c r="C42" s="46"/>
      <c r="D42" s="47"/>
      <c r="E42" s="47" t="str">
        <f t="shared" si="6"/>
        <v/>
      </c>
      <c r="F42" s="39"/>
      <c r="G42" s="61"/>
      <c r="H42" s="35">
        <f t="shared" si="7"/>
        <v>0</v>
      </c>
      <c r="I42" s="22">
        <v>40</v>
      </c>
      <c r="J42" s="60"/>
      <c r="K42" s="46"/>
      <c r="L42" s="47"/>
      <c r="M42" s="47" t="str">
        <f t="shared" si="4"/>
        <v/>
      </c>
      <c r="N42" s="39"/>
      <c r="O42" s="61"/>
      <c r="P42" s="35">
        <f t="shared" si="5"/>
        <v>0</v>
      </c>
    </row>
    <row r="43" spans="1:16">
      <c r="A43" s="22">
        <v>41</v>
      </c>
      <c r="B43" s="60"/>
      <c r="C43" s="46"/>
      <c r="D43" s="47"/>
      <c r="E43" s="47" t="str">
        <f t="shared" si="6"/>
        <v/>
      </c>
      <c r="F43" s="39"/>
      <c r="G43" s="61"/>
      <c r="H43" s="35">
        <f t="shared" si="7"/>
        <v>0</v>
      </c>
      <c r="I43" s="22">
        <v>41</v>
      </c>
      <c r="J43" s="60"/>
      <c r="K43" s="46"/>
      <c r="L43" s="47"/>
      <c r="M43" s="47" t="str">
        <f t="shared" si="4"/>
        <v/>
      </c>
      <c r="N43" s="39"/>
      <c r="O43" s="61"/>
      <c r="P43" s="35">
        <f t="shared" si="5"/>
        <v>0</v>
      </c>
    </row>
    <row r="44" spans="1:16">
      <c r="A44" s="22">
        <v>42</v>
      </c>
      <c r="B44" s="60"/>
      <c r="C44" s="46"/>
      <c r="D44" s="47"/>
      <c r="E44" s="47" t="str">
        <f t="shared" si="6"/>
        <v/>
      </c>
      <c r="F44" s="39"/>
      <c r="G44" s="61"/>
      <c r="H44" s="35">
        <f t="shared" si="7"/>
        <v>0</v>
      </c>
      <c r="I44" s="22">
        <v>42</v>
      </c>
      <c r="J44" s="60"/>
      <c r="K44" s="46"/>
      <c r="L44" s="47"/>
      <c r="M44" s="47" t="str">
        <f t="shared" si="4"/>
        <v/>
      </c>
      <c r="N44" s="39"/>
      <c r="O44" s="61"/>
      <c r="P44" s="35">
        <f t="shared" si="5"/>
        <v>0</v>
      </c>
    </row>
    <row r="45" spans="1:16">
      <c r="A45" s="22">
        <v>43</v>
      </c>
      <c r="B45" s="60"/>
      <c r="C45" s="46"/>
      <c r="D45" s="47"/>
      <c r="E45" s="47" t="str">
        <f t="shared" si="6"/>
        <v/>
      </c>
      <c r="F45" s="39"/>
      <c r="G45" s="61"/>
      <c r="H45" s="35">
        <f t="shared" si="7"/>
        <v>0</v>
      </c>
      <c r="I45" s="22">
        <v>43</v>
      </c>
      <c r="J45" s="60"/>
      <c r="K45" s="46"/>
      <c r="L45" s="47"/>
      <c r="M45" s="47" t="str">
        <f t="shared" si="4"/>
        <v/>
      </c>
      <c r="N45" s="39"/>
      <c r="O45" s="61"/>
      <c r="P45" s="35">
        <f t="shared" si="5"/>
        <v>0</v>
      </c>
    </row>
    <row r="46" spans="1:16">
      <c r="A46" s="22">
        <v>44</v>
      </c>
      <c r="B46" s="60"/>
      <c r="C46" s="46"/>
      <c r="D46" s="47"/>
      <c r="E46" s="47" t="str">
        <f t="shared" si="6"/>
        <v/>
      </c>
      <c r="F46" s="39"/>
      <c r="G46" s="61"/>
      <c r="H46" s="35">
        <f t="shared" si="7"/>
        <v>0</v>
      </c>
      <c r="I46" s="22">
        <v>44</v>
      </c>
      <c r="J46" s="60"/>
      <c r="K46" s="46"/>
      <c r="L46" s="47"/>
      <c r="M46" s="47" t="str">
        <f t="shared" si="4"/>
        <v/>
      </c>
      <c r="N46" s="39"/>
      <c r="O46" s="61"/>
      <c r="P46" s="35">
        <f t="shared" si="5"/>
        <v>0</v>
      </c>
    </row>
    <row r="47" spans="1:16">
      <c r="A47" s="22">
        <v>45</v>
      </c>
      <c r="B47" s="60"/>
      <c r="C47" s="46"/>
      <c r="D47" s="47"/>
      <c r="E47" s="47" t="str">
        <f t="shared" si="6"/>
        <v/>
      </c>
      <c r="F47" s="39"/>
      <c r="G47" s="61"/>
      <c r="H47" s="35">
        <f t="shared" si="7"/>
        <v>0</v>
      </c>
      <c r="I47" s="22">
        <v>45</v>
      </c>
      <c r="J47" s="60"/>
      <c r="K47" s="46"/>
      <c r="L47" s="47"/>
      <c r="M47" s="47" t="str">
        <f t="shared" si="4"/>
        <v/>
      </c>
      <c r="N47" s="39"/>
      <c r="O47" s="61"/>
      <c r="P47" s="35">
        <f t="shared" si="5"/>
        <v>0</v>
      </c>
    </row>
    <row r="48" spans="1:16" ht="15.75" thickBot="1">
      <c r="A48" s="23">
        <v>46</v>
      </c>
      <c r="B48" s="89"/>
      <c r="C48" s="93"/>
      <c r="D48" s="57"/>
      <c r="E48" s="57" t="str">
        <f t="shared" si="6"/>
        <v/>
      </c>
      <c r="F48" s="90"/>
      <c r="G48" s="91"/>
      <c r="H48" s="36">
        <f t="shared" si="7"/>
        <v>0</v>
      </c>
      <c r="I48" s="23">
        <v>46</v>
      </c>
      <c r="J48" s="89"/>
      <c r="K48" s="93"/>
      <c r="L48" s="57"/>
      <c r="M48" s="57" t="str">
        <f t="shared" si="4"/>
        <v/>
      </c>
      <c r="N48" s="90"/>
      <c r="O48" s="91"/>
      <c r="P48" s="36">
        <f t="shared" si="5"/>
        <v>0</v>
      </c>
    </row>
  </sheetData>
  <sortState ref="J3:P13">
    <sortCondition descending="1" ref="P3:P13"/>
    <sortCondition descending="1" ref="O3:O13"/>
    <sortCondition descending="1" ref="N3:N13"/>
  </sortState>
  <mergeCells count="2">
    <mergeCell ref="A1:H1"/>
    <mergeCell ref="I1:P1"/>
  </mergeCells>
  <pageMargins left="0.21875" right="0.19791666666666666" top="0.25" bottom="0.2083333333333333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R43"/>
  <sheetViews>
    <sheetView view="pageLayout" topLeftCell="C1" workbookViewId="0">
      <selection activeCell="K1" sqref="K1:R7"/>
    </sheetView>
  </sheetViews>
  <sheetFormatPr defaultRowHeight="15"/>
  <cols>
    <col min="1" max="1" width="9.140625" customWidth="1"/>
    <col min="2" max="2" width="28.5703125" customWidth="1"/>
    <col min="3" max="3" width="6.5703125" customWidth="1"/>
    <col min="4" max="4" width="5.7109375" customWidth="1"/>
    <col min="5" max="5" width="6.42578125" customWidth="1"/>
    <col min="6" max="6" width="5.42578125" customWidth="1"/>
    <col min="7" max="7" width="5.28515625" customWidth="1"/>
    <col min="8" max="8" width="6" customWidth="1"/>
    <col min="9" max="9" width="6.5703125" customWidth="1"/>
    <col min="10" max="10" width="9.5703125" bestFit="1" customWidth="1"/>
    <col min="12" max="12" width="28.5703125" customWidth="1"/>
    <col min="13" max="13" width="8" customWidth="1"/>
    <col min="14" max="14" width="8.42578125" customWidth="1"/>
    <col min="15" max="15" width="7.42578125" customWidth="1"/>
    <col min="16" max="16" width="7.85546875" customWidth="1"/>
    <col min="18" max="18" width="9.5703125" bestFit="1" customWidth="1"/>
  </cols>
  <sheetData>
    <row r="1" spans="1:18" ht="19.5" thickBot="1">
      <c r="A1" s="149" t="s">
        <v>156</v>
      </c>
      <c r="B1" s="150"/>
      <c r="C1" s="150"/>
      <c r="D1" s="150"/>
      <c r="E1" s="150"/>
      <c r="F1" s="150"/>
      <c r="G1" s="150"/>
      <c r="H1" s="150"/>
      <c r="I1" s="151"/>
      <c r="J1" s="81"/>
      <c r="K1" s="149" t="s">
        <v>157</v>
      </c>
      <c r="L1" s="150"/>
      <c r="M1" s="150"/>
      <c r="N1" s="150"/>
      <c r="O1" s="150"/>
      <c r="P1" s="150"/>
      <c r="Q1" s="150"/>
      <c r="R1" s="151"/>
    </row>
    <row r="2" spans="1:18" ht="15.75" thickBot="1"/>
    <row r="3" spans="1:18" ht="21.75" thickBot="1">
      <c r="A3" s="152" t="s">
        <v>0</v>
      </c>
      <c r="B3" s="115" t="s">
        <v>59</v>
      </c>
      <c r="C3" s="112"/>
      <c r="D3" s="112"/>
      <c r="E3" s="112"/>
      <c r="F3" s="113"/>
      <c r="G3" s="113"/>
      <c r="H3" s="113"/>
      <c r="I3" s="114"/>
      <c r="J3" s="114"/>
      <c r="K3" s="152" t="s">
        <v>0</v>
      </c>
      <c r="L3" s="115" t="s">
        <v>98</v>
      </c>
      <c r="M3" s="157"/>
      <c r="N3" s="157"/>
      <c r="O3" s="158"/>
      <c r="P3" s="158"/>
      <c r="Q3" s="158"/>
      <c r="R3" s="159"/>
    </row>
    <row r="4" spans="1:18" ht="16.5" thickBot="1">
      <c r="A4" s="153"/>
      <c r="B4" s="28" t="s">
        <v>20</v>
      </c>
      <c r="C4" s="29" t="s">
        <v>18</v>
      </c>
      <c r="D4" s="117" t="s">
        <v>17</v>
      </c>
      <c r="E4" s="117" t="s">
        <v>83</v>
      </c>
      <c r="F4" s="117" t="s">
        <v>84</v>
      </c>
      <c r="G4" s="30" t="s">
        <v>85</v>
      </c>
      <c r="H4" s="31" t="s">
        <v>86</v>
      </c>
      <c r="I4" s="104" t="s">
        <v>16</v>
      </c>
      <c r="J4" s="104"/>
      <c r="K4" s="153"/>
      <c r="L4" s="28" t="s">
        <v>20</v>
      </c>
      <c r="M4" s="29" t="s">
        <v>18</v>
      </c>
      <c r="N4" s="117" t="s">
        <v>17</v>
      </c>
      <c r="O4" s="30" t="s">
        <v>83</v>
      </c>
      <c r="P4" s="31" t="s">
        <v>84</v>
      </c>
      <c r="Q4" s="104" t="s">
        <v>16</v>
      </c>
      <c r="R4" s="67"/>
    </row>
    <row r="5" spans="1:18" ht="16.5" customHeight="1" thickBot="1">
      <c r="A5" s="153"/>
      <c r="B5" s="60" t="s">
        <v>199</v>
      </c>
      <c r="C5" s="27">
        <v>91</v>
      </c>
      <c r="D5" s="27">
        <v>93</v>
      </c>
      <c r="E5" s="27">
        <v>90</v>
      </c>
      <c r="F5" s="27">
        <v>85</v>
      </c>
      <c r="G5" s="27">
        <v>90</v>
      </c>
      <c r="H5" s="27">
        <v>92</v>
      </c>
      <c r="I5" s="105">
        <f>SUM(C5:H5)</f>
        <v>541</v>
      </c>
      <c r="J5" s="109">
        <f>SUM(I5+I6+I7)</f>
        <v>1369</v>
      </c>
      <c r="K5" s="153"/>
      <c r="L5" s="4" t="s">
        <v>57</v>
      </c>
      <c r="M5" s="27">
        <v>88</v>
      </c>
      <c r="N5" s="27">
        <v>86</v>
      </c>
      <c r="O5" s="27">
        <v>89</v>
      </c>
      <c r="P5" s="27">
        <v>85</v>
      </c>
      <c r="Q5" s="105">
        <f>SUM(M5,N5,O5,P5)</f>
        <v>348</v>
      </c>
      <c r="R5" s="153">
        <f>SUM(Q5:Q7)</f>
        <v>1018</v>
      </c>
    </row>
    <row r="6" spans="1:18" ht="16.5" thickBot="1">
      <c r="A6" s="153"/>
      <c r="B6" s="60" t="s">
        <v>210</v>
      </c>
      <c r="C6" s="27">
        <v>88</v>
      </c>
      <c r="D6" s="27">
        <v>78</v>
      </c>
      <c r="E6" s="27">
        <v>81</v>
      </c>
      <c r="F6" s="27">
        <v>72</v>
      </c>
      <c r="G6" s="27">
        <v>73</v>
      </c>
      <c r="H6" s="27">
        <v>80</v>
      </c>
      <c r="I6" s="105">
        <f>SUM(C6:H6)</f>
        <v>472</v>
      </c>
      <c r="J6" s="110"/>
      <c r="K6" s="153"/>
      <c r="L6" s="5" t="s">
        <v>193</v>
      </c>
      <c r="M6" s="27">
        <v>78</v>
      </c>
      <c r="N6" s="27">
        <v>86</v>
      </c>
      <c r="O6" s="27">
        <v>87</v>
      </c>
      <c r="P6" s="27">
        <v>77</v>
      </c>
      <c r="Q6" s="105">
        <f>SUM(M6,N6,O6,P6)</f>
        <v>328</v>
      </c>
      <c r="R6" s="155"/>
    </row>
    <row r="7" spans="1:18" ht="16.5" thickBot="1">
      <c r="A7" s="154"/>
      <c r="B7" s="60" t="s">
        <v>208</v>
      </c>
      <c r="C7" s="61">
        <v>60</v>
      </c>
      <c r="D7" s="118">
        <v>57</v>
      </c>
      <c r="E7" s="118">
        <v>58</v>
      </c>
      <c r="F7" s="118">
        <v>64</v>
      </c>
      <c r="G7" s="118">
        <v>65</v>
      </c>
      <c r="H7" s="39">
        <v>52</v>
      </c>
      <c r="I7" s="105">
        <f>SUM(C7:H7)</f>
        <v>356</v>
      </c>
      <c r="J7" s="111"/>
      <c r="K7" s="154"/>
      <c r="L7" s="6" t="s">
        <v>178</v>
      </c>
      <c r="M7" s="27">
        <v>85</v>
      </c>
      <c r="N7" s="27">
        <v>89</v>
      </c>
      <c r="O7" s="27">
        <v>82</v>
      </c>
      <c r="P7" s="27">
        <v>86</v>
      </c>
      <c r="Q7" s="105">
        <f>SUM(M7,N7,O7,P7)</f>
        <v>342</v>
      </c>
      <c r="R7" s="156"/>
    </row>
    <row r="8" spans="1:18" ht="15.75" thickBot="1"/>
    <row r="9" spans="1:18" ht="21.75" thickBot="1">
      <c r="A9" s="152" t="s">
        <v>1</v>
      </c>
      <c r="K9" s="152" t="s">
        <v>1</v>
      </c>
      <c r="L9" s="82"/>
      <c r="M9" s="157"/>
      <c r="N9" s="157"/>
      <c r="O9" s="158"/>
      <c r="P9" s="158"/>
      <c r="Q9" s="158"/>
      <c r="R9" s="159"/>
    </row>
    <row r="10" spans="1:18" ht="16.5" customHeight="1" thickBot="1">
      <c r="A10" s="153"/>
      <c r="K10" s="153"/>
      <c r="L10" s="28" t="s">
        <v>20</v>
      </c>
      <c r="M10" s="29" t="s">
        <v>18</v>
      </c>
      <c r="N10" s="117" t="s">
        <v>17</v>
      </c>
      <c r="O10" s="30" t="s">
        <v>83</v>
      </c>
      <c r="P10" s="31" t="s">
        <v>84</v>
      </c>
      <c r="Q10" s="104" t="s">
        <v>16</v>
      </c>
      <c r="R10" s="67"/>
    </row>
    <row r="11" spans="1:18" ht="15.75" customHeight="1" thickBot="1">
      <c r="A11" s="153"/>
      <c r="K11" s="153"/>
      <c r="L11" s="4"/>
      <c r="M11" s="1"/>
      <c r="N11" s="1"/>
      <c r="O11" s="14"/>
      <c r="P11" s="42"/>
      <c r="Q11" s="105">
        <f>SUM(M11,N11,O11,P11)</f>
        <v>0</v>
      </c>
      <c r="R11" s="153">
        <f>SUM(Q11+Q12+Q13)</f>
        <v>0</v>
      </c>
    </row>
    <row r="12" spans="1:18" ht="16.5" thickBot="1">
      <c r="A12" s="153"/>
      <c r="K12" s="153"/>
      <c r="L12" s="5"/>
      <c r="M12" s="2"/>
      <c r="N12" s="2"/>
      <c r="O12" s="15"/>
      <c r="P12" s="43"/>
      <c r="Q12" s="105">
        <f>SUM(M12,N12,O12,P12)</f>
        <v>0</v>
      </c>
      <c r="R12" s="155"/>
    </row>
    <row r="13" spans="1:18" ht="16.5" thickBot="1">
      <c r="A13" s="154"/>
      <c r="K13" s="154"/>
      <c r="L13" s="6"/>
      <c r="M13" s="3"/>
      <c r="N13" s="3"/>
      <c r="O13" s="16"/>
      <c r="P13" s="44"/>
      <c r="Q13" s="105">
        <f>SUM(M13,N13,O13,P13)</f>
        <v>0</v>
      </c>
      <c r="R13" s="156"/>
    </row>
    <row r="14" spans="1:18" ht="15.75" thickBot="1"/>
    <row r="15" spans="1:18" ht="21.75" thickBot="1">
      <c r="A15" s="152" t="s">
        <v>2</v>
      </c>
      <c r="B15" s="115" t="s">
        <v>197</v>
      </c>
      <c r="C15" s="157"/>
      <c r="D15" s="157"/>
      <c r="E15" s="157"/>
      <c r="F15" s="158"/>
      <c r="G15" s="158"/>
      <c r="H15" s="158"/>
      <c r="I15" s="159"/>
      <c r="J15" s="114"/>
      <c r="K15" s="152" t="s">
        <v>2</v>
      </c>
      <c r="L15" s="82"/>
      <c r="M15" s="157"/>
      <c r="N15" s="157"/>
      <c r="O15" s="158"/>
      <c r="P15" s="158"/>
      <c r="Q15" s="158"/>
      <c r="R15" s="159"/>
    </row>
    <row r="16" spans="1:18" ht="16.5" thickBot="1">
      <c r="A16" s="153"/>
      <c r="B16" s="28" t="s">
        <v>20</v>
      </c>
      <c r="C16" s="29" t="s">
        <v>18</v>
      </c>
      <c r="D16" s="117" t="s">
        <v>17</v>
      </c>
      <c r="E16" s="117" t="s">
        <v>83</v>
      </c>
      <c r="F16" s="117" t="s">
        <v>84</v>
      </c>
      <c r="G16" s="30" t="s">
        <v>85</v>
      </c>
      <c r="H16" s="31" t="s">
        <v>86</v>
      </c>
      <c r="I16" s="104" t="s">
        <v>16</v>
      </c>
      <c r="J16" s="67"/>
      <c r="K16" s="153"/>
      <c r="L16" s="28" t="s">
        <v>20</v>
      </c>
      <c r="M16" s="29" t="s">
        <v>18</v>
      </c>
      <c r="N16" s="117" t="s">
        <v>17</v>
      </c>
      <c r="O16" s="30" t="s">
        <v>83</v>
      </c>
      <c r="P16" s="31" t="s">
        <v>84</v>
      </c>
      <c r="Q16" s="104" t="s">
        <v>16</v>
      </c>
      <c r="R16" s="67"/>
    </row>
    <row r="17" spans="1:18" ht="16.5" customHeight="1" thickBot="1">
      <c r="A17" s="153"/>
      <c r="B17" s="4"/>
      <c r="C17" s="1"/>
      <c r="D17" s="1"/>
      <c r="E17" s="1"/>
      <c r="F17" s="1"/>
      <c r="G17" s="14"/>
      <c r="H17" s="42"/>
      <c r="I17" s="105">
        <f>SUM(C17:H17)</f>
        <v>0</v>
      </c>
      <c r="J17" s="153">
        <f>SUM(I17+I18+I19)</f>
        <v>0</v>
      </c>
      <c r="K17" s="153"/>
      <c r="L17" s="4"/>
      <c r="M17" s="1"/>
      <c r="N17" s="1"/>
      <c r="O17" s="14"/>
      <c r="P17" s="42"/>
      <c r="Q17" s="105">
        <f>SUM(M17,N17,O17,P17)</f>
        <v>0</v>
      </c>
      <c r="R17" s="153">
        <f>SUM(Q17+Q18+Q19)</f>
        <v>0</v>
      </c>
    </row>
    <row r="18" spans="1:18" ht="16.5" thickBot="1">
      <c r="A18" s="153"/>
      <c r="B18" s="5"/>
      <c r="C18" s="2"/>
      <c r="D18" s="2"/>
      <c r="E18" s="2"/>
      <c r="F18" s="2"/>
      <c r="G18" s="15"/>
      <c r="H18" s="43"/>
      <c r="I18" s="105">
        <f>SUM(C18:H18)</f>
        <v>0</v>
      </c>
      <c r="J18" s="155"/>
      <c r="K18" s="153"/>
      <c r="L18" s="5"/>
      <c r="M18" s="2"/>
      <c r="N18" s="2"/>
      <c r="O18" s="15"/>
      <c r="P18" s="43"/>
      <c r="Q18" s="105">
        <f>SUM(M18,N18,O18,P18)</f>
        <v>0</v>
      </c>
      <c r="R18" s="155"/>
    </row>
    <row r="19" spans="1:18" ht="16.5" thickBot="1">
      <c r="A19" s="154"/>
      <c r="B19" s="6"/>
      <c r="C19" s="3"/>
      <c r="D19" s="3"/>
      <c r="E19" s="3"/>
      <c r="F19" s="3"/>
      <c r="G19" s="16"/>
      <c r="H19" s="44"/>
      <c r="I19" s="105">
        <f>SUM(C19:H19)</f>
        <v>0</v>
      </c>
      <c r="J19" s="156"/>
      <c r="K19" s="154"/>
      <c r="L19" s="6"/>
      <c r="M19" s="3"/>
      <c r="N19" s="3"/>
      <c r="O19" s="16"/>
      <c r="P19" s="44"/>
      <c r="Q19" s="105">
        <f>SUM(M19,N19,O19,P19)</f>
        <v>0</v>
      </c>
      <c r="R19" s="156"/>
    </row>
    <row r="20" spans="1:18" ht="15.75" thickBot="1"/>
    <row r="21" spans="1:18" ht="21.75" thickBot="1">
      <c r="A21" s="152" t="s">
        <v>3</v>
      </c>
      <c r="B21" s="115"/>
      <c r="C21" s="157"/>
      <c r="D21" s="157"/>
      <c r="E21" s="157"/>
      <c r="F21" s="158"/>
      <c r="G21" s="158"/>
      <c r="H21" s="158"/>
      <c r="I21" s="159"/>
      <c r="J21" s="114"/>
      <c r="K21" s="152" t="s">
        <v>3</v>
      </c>
      <c r="L21" s="82"/>
      <c r="M21" s="157"/>
      <c r="N21" s="157"/>
      <c r="O21" s="158"/>
      <c r="P21" s="158"/>
      <c r="Q21" s="158"/>
      <c r="R21" s="159"/>
    </row>
    <row r="22" spans="1:18" ht="16.5" thickBot="1">
      <c r="A22" s="153"/>
      <c r="B22" s="28" t="s">
        <v>20</v>
      </c>
      <c r="C22" s="29" t="s">
        <v>18</v>
      </c>
      <c r="D22" s="117" t="s">
        <v>17</v>
      </c>
      <c r="E22" s="117" t="s">
        <v>83</v>
      </c>
      <c r="F22" s="117" t="s">
        <v>84</v>
      </c>
      <c r="G22" s="30" t="s">
        <v>85</v>
      </c>
      <c r="H22" s="31" t="s">
        <v>86</v>
      </c>
      <c r="I22" s="104" t="s">
        <v>16</v>
      </c>
      <c r="J22" s="67"/>
      <c r="K22" s="153"/>
      <c r="L22" s="28" t="s">
        <v>20</v>
      </c>
      <c r="M22" s="29" t="s">
        <v>18</v>
      </c>
      <c r="N22" s="117" t="s">
        <v>17</v>
      </c>
      <c r="O22" s="30" t="s">
        <v>83</v>
      </c>
      <c r="P22" s="31" t="s">
        <v>84</v>
      </c>
      <c r="Q22" s="104" t="s">
        <v>16</v>
      </c>
      <c r="R22" s="67"/>
    </row>
    <row r="23" spans="1:18" ht="16.5" customHeight="1" thickBot="1">
      <c r="A23" s="153"/>
      <c r="B23" s="4"/>
      <c r="C23" s="1"/>
      <c r="D23" s="1"/>
      <c r="E23" s="1"/>
      <c r="F23" s="1"/>
      <c r="G23" s="14"/>
      <c r="H23" s="42"/>
      <c r="I23" s="105">
        <f>SUM(C23:H23)</f>
        <v>0</v>
      </c>
      <c r="J23" s="153">
        <f>SUM(I23+I24+I25)</f>
        <v>0</v>
      </c>
      <c r="K23" s="153"/>
      <c r="L23" s="4"/>
      <c r="M23" s="1"/>
      <c r="N23" s="1"/>
      <c r="O23" s="14"/>
      <c r="P23" s="42"/>
      <c r="Q23" s="105">
        <f>SUM(M23,N23,O23,P23)</f>
        <v>0</v>
      </c>
      <c r="R23" s="153">
        <f>SUM(Q23+Q24+Q25)</f>
        <v>0</v>
      </c>
    </row>
    <row r="24" spans="1:18" ht="16.5" thickBot="1">
      <c r="A24" s="153"/>
      <c r="B24" s="5"/>
      <c r="C24" s="2"/>
      <c r="D24" s="2"/>
      <c r="E24" s="2"/>
      <c r="F24" s="2"/>
      <c r="G24" s="15"/>
      <c r="H24" s="43"/>
      <c r="I24" s="105">
        <f>SUM(C24:H24)</f>
        <v>0</v>
      </c>
      <c r="J24" s="155"/>
      <c r="K24" s="153"/>
      <c r="L24" s="5"/>
      <c r="M24" s="2"/>
      <c r="N24" s="2"/>
      <c r="O24" s="15"/>
      <c r="P24" s="43"/>
      <c r="Q24" s="105">
        <f>SUM(M24,N24,O24,P24)</f>
        <v>0</v>
      </c>
      <c r="R24" s="155"/>
    </row>
    <row r="25" spans="1:18" ht="16.5" thickBot="1">
      <c r="A25" s="154"/>
      <c r="B25" s="6"/>
      <c r="C25" s="3"/>
      <c r="D25" s="3"/>
      <c r="E25" s="3"/>
      <c r="F25" s="3"/>
      <c r="G25" s="16"/>
      <c r="H25" s="44"/>
      <c r="I25" s="105">
        <f>SUM(C25:H25)</f>
        <v>0</v>
      </c>
      <c r="J25" s="156"/>
      <c r="K25" s="154"/>
      <c r="L25" s="6"/>
      <c r="M25" s="3"/>
      <c r="N25" s="3"/>
      <c r="O25" s="16"/>
      <c r="P25" s="44"/>
      <c r="Q25" s="105">
        <f>SUM(M25,N25,O25,P25)</f>
        <v>0</v>
      </c>
      <c r="R25" s="156"/>
    </row>
    <row r="26" spans="1:18" ht="15.75" thickBot="1"/>
    <row r="27" spans="1:18" ht="21.75" thickBot="1">
      <c r="A27" s="152" t="s">
        <v>4</v>
      </c>
      <c r="B27" s="82"/>
      <c r="C27" s="157"/>
      <c r="D27" s="157"/>
      <c r="E27" s="157"/>
      <c r="F27" s="158"/>
      <c r="G27" s="158"/>
      <c r="H27" s="158"/>
      <c r="I27" s="159"/>
      <c r="J27" s="108"/>
      <c r="K27" s="152" t="s">
        <v>4</v>
      </c>
      <c r="L27" s="82"/>
      <c r="M27" s="157"/>
      <c r="N27" s="157"/>
      <c r="O27" s="158"/>
      <c r="P27" s="158"/>
      <c r="Q27" s="158"/>
      <c r="R27" s="159"/>
    </row>
    <row r="28" spans="1:18" ht="16.5" thickBot="1">
      <c r="A28" s="153"/>
      <c r="B28" s="28" t="s">
        <v>20</v>
      </c>
      <c r="C28" s="29" t="s">
        <v>18</v>
      </c>
      <c r="D28" s="117" t="s">
        <v>17</v>
      </c>
      <c r="E28" s="117" t="s">
        <v>83</v>
      </c>
      <c r="F28" s="117" t="s">
        <v>84</v>
      </c>
      <c r="G28" s="30" t="s">
        <v>85</v>
      </c>
      <c r="H28" s="31" t="s">
        <v>86</v>
      </c>
      <c r="I28" s="104" t="s">
        <v>16</v>
      </c>
      <c r="J28" s="104"/>
      <c r="K28" s="153"/>
      <c r="L28" s="28" t="s">
        <v>20</v>
      </c>
      <c r="M28" s="29" t="s">
        <v>18</v>
      </c>
      <c r="N28" s="117" t="s">
        <v>17</v>
      </c>
      <c r="O28" s="30" t="s">
        <v>83</v>
      </c>
      <c r="P28" s="31" t="s">
        <v>84</v>
      </c>
      <c r="Q28" s="104" t="s">
        <v>16</v>
      </c>
      <c r="R28" s="67"/>
    </row>
    <row r="29" spans="1:18" ht="16.5" customHeight="1" thickBot="1">
      <c r="A29" s="153"/>
      <c r="B29" s="4"/>
      <c r="C29" s="1"/>
      <c r="D29" s="1"/>
      <c r="E29" s="1"/>
      <c r="F29" s="1"/>
      <c r="G29" s="14"/>
      <c r="H29" s="42"/>
      <c r="I29" s="105">
        <f>SUM(C29:H29)</f>
        <v>0</v>
      </c>
      <c r="J29" s="153">
        <f>SUM(I29+I30+I31)</f>
        <v>0</v>
      </c>
      <c r="K29" s="153"/>
      <c r="L29" s="4"/>
      <c r="M29" s="1"/>
      <c r="N29" s="1"/>
      <c r="O29" s="14"/>
      <c r="P29" s="42"/>
      <c r="Q29" s="105">
        <f>SUM(M29,N29,O29,P29)</f>
        <v>0</v>
      </c>
      <c r="R29" s="153">
        <f>SUM(Q29+Q30+Q31)</f>
        <v>0</v>
      </c>
    </row>
    <row r="30" spans="1:18" ht="16.5" thickBot="1">
      <c r="A30" s="153"/>
      <c r="B30" s="5"/>
      <c r="C30" s="2"/>
      <c r="D30" s="2"/>
      <c r="E30" s="2"/>
      <c r="F30" s="2"/>
      <c r="G30" s="15"/>
      <c r="H30" s="43"/>
      <c r="I30" s="105">
        <f>SUM(C30:H30)</f>
        <v>0</v>
      </c>
      <c r="J30" s="155"/>
      <c r="K30" s="153"/>
      <c r="L30" s="5"/>
      <c r="M30" s="2"/>
      <c r="N30" s="2"/>
      <c r="O30" s="15"/>
      <c r="P30" s="43"/>
      <c r="Q30" s="105">
        <f>SUM(M30,N30,O30,P30)</f>
        <v>0</v>
      </c>
      <c r="R30" s="155"/>
    </row>
    <row r="31" spans="1:18" ht="16.5" thickBot="1">
      <c r="A31" s="154"/>
      <c r="B31" s="6"/>
      <c r="C31" s="3"/>
      <c r="D31" s="3"/>
      <c r="E31" s="3"/>
      <c r="F31" s="3"/>
      <c r="G31" s="16"/>
      <c r="H31" s="44"/>
      <c r="I31" s="105">
        <f>SUM(C31:H31)</f>
        <v>0</v>
      </c>
      <c r="J31" s="156"/>
      <c r="K31" s="154"/>
      <c r="L31" s="6"/>
      <c r="M31" s="3"/>
      <c r="N31" s="3"/>
      <c r="O31" s="16"/>
      <c r="P31" s="44"/>
      <c r="Q31" s="105">
        <f>SUM(M31,N31,O31,P31)</f>
        <v>0</v>
      </c>
      <c r="R31" s="156"/>
    </row>
    <row r="32" spans="1:18" ht="15.75" thickBot="1"/>
    <row r="33" spans="1:18" ht="21.75" thickBot="1">
      <c r="A33" s="152" t="s">
        <v>5</v>
      </c>
      <c r="B33" s="82"/>
      <c r="C33" s="157"/>
      <c r="D33" s="157"/>
      <c r="E33" s="157"/>
      <c r="F33" s="158"/>
      <c r="G33" s="158"/>
      <c r="H33" s="158"/>
      <c r="I33" s="159"/>
      <c r="J33" s="108"/>
      <c r="K33" s="152" t="s">
        <v>5</v>
      </c>
      <c r="L33" s="82"/>
      <c r="M33" s="157"/>
      <c r="N33" s="157"/>
      <c r="O33" s="158"/>
      <c r="P33" s="158"/>
      <c r="Q33" s="158"/>
      <c r="R33" s="159"/>
    </row>
    <row r="34" spans="1:18" ht="16.5" thickBot="1">
      <c r="A34" s="153"/>
      <c r="B34" s="28" t="s">
        <v>20</v>
      </c>
      <c r="C34" s="29" t="s">
        <v>18</v>
      </c>
      <c r="D34" s="117" t="s">
        <v>17</v>
      </c>
      <c r="E34" s="117" t="s">
        <v>83</v>
      </c>
      <c r="F34" s="117" t="s">
        <v>84</v>
      </c>
      <c r="G34" s="30" t="s">
        <v>85</v>
      </c>
      <c r="H34" s="31" t="s">
        <v>86</v>
      </c>
      <c r="I34" s="104" t="s">
        <v>16</v>
      </c>
      <c r="J34" s="104"/>
      <c r="K34" s="153"/>
      <c r="L34" s="28" t="s">
        <v>20</v>
      </c>
      <c r="M34" s="29" t="s">
        <v>18</v>
      </c>
      <c r="N34" s="117" t="s">
        <v>17</v>
      </c>
      <c r="O34" s="30" t="s">
        <v>83</v>
      </c>
      <c r="P34" s="31" t="s">
        <v>84</v>
      </c>
      <c r="Q34" s="104" t="s">
        <v>16</v>
      </c>
      <c r="R34" s="67"/>
    </row>
    <row r="35" spans="1:18" ht="16.5" customHeight="1" thickBot="1">
      <c r="A35" s="153"/>
      <c r="B35" s="4"/>
      <c r="C35" s="1"/>
      <c r="D35" s="1"/>
      <c r="E35" s="1"/>
      <c r="F35" s="1"/>
      <c r="G35" s="14"/>
      <c r="H35" s="42"/>
      <c r="I35" s="105">
        <f>SUM(C35:H35)</f>
        <v>0</v>
      </c>
      <c r="J35" s="153">
        <f>SUM(I35+I36+I37)</f>
        <v>0</v>
      </c>
      <c r="K35" s="153"/>
      <c r="L35" s="4"/>
      <c r="M35" s="1"/>
      <c r="N35" s="1"/>
      <c r="O35" s="14"/>
      <c r="P35" s="42"/>
      <c r="Q35" s="105">
        <f>SUM(M35,N35,O35,P35)</f>
        <v>0</v>
      </c>
      <c r="R35" s="153">
        <f>SUM(Q35+Q36+Q37)</f>
        <v>0</v>
      </c>
    </row>
    <row r="36" spans="1:18" ht="16.5" thickBot="1">
      <c r="A36" s="153"/>
      <c r="B36" s="5"/>
      <c r="C36" s="2"/>
      <c r="D36" s="2"/>
      <c r="E36" s="2"/>
      <c r="F36" s="2"/>
      <c r="G36" s="15"/>
      <c r="H36" s="43"/>
      <c r="I36" s="105">
        <f>SUM(C36:H36)</f>
        <v>0</v>
      </c>
      <c r="J36" s="155"/>
      <c r="K36" s="153"/>
      <c r="L36" s="5"/>
      <c r="M36" s="2"/>
      <c r="N36" s="2"/>
      <c r="O36" s="15"/>
      <c r="P36" s="43"/>
      <c r="Q36" s="105">
        <f>SUM(M36,N36,O36,P36)</f>
        <v>0</v>
      </c>
      <c r="R36" s="155"/>
    </row>
    <row r="37" spans="1:18" ht="16.5" thickBot="1">
      <c r="A37" s="154"/>
      <c r="B37" s="6"/>
      <c r="C37" s="3"/>
      <c r="D37" s="3"/>
      <c r="E37" s="3"/>
      <c r="F37" s="3"/>
      <c r="G37" s="16"/>
      <c r="H37" s="44"/>
      <c r="I37" s="105">
        <f>SUM(C37:H37)</f>
        <v>0</v>
      </c>
      <c r="J37" s="156"/>
      <c r="K37" s="154"/>
      <c r="L37" s="6"/>
      <c r="M37" s="3"/>
      <c r="N37" s="3"/>
      <c r="O37" s="16"/>
      <c r="P37" s="44"/>
      <c r="Q37" s="105">
        <f>SUM(M37,N37,O37,P37)</f>
        <v>0</v>
      </c>
      <c r="R37" s="156"/>
    </row>
    <row r="38" spans="1:18" ht="15.75" thickBot="1"/>
    <row r="39" spans="1:18" ht="21.75" thickBot="1">
      <c r="A39" s="152" t="s">
        <v>6</v>
      </c>
      <c r="B39" s="82"/>
      <c r="C39" s="157"/>
      <c r="D39" s="157"/>
      <c r="E39" s="157"/>
      <c r="F39" s="158"/>
      <c r="G39" s="158"/>
      <c r="H39" s="158"/>
      <c r="I39" s="159"/>
      <c r="J39" s="108"/>
      <c r="K39" s="152" t="s">
        <v>6</v>
      </c>
      <c r="L39" s="82"/>
      <c r="M39" s="157"/>
      <c r="N39" s="157"/>
      <c r="O39" s="158"/>
      <c r="P39" s="158"/>
      <c r="Q39" s="158"/>
      <c r="R39" s="159"/>
    </row>
    <row r="40" spans="1:18" ht="16.5" thickBot="1">
      <c r="A40" s="153"/>
      <c r="B40" s="28" t="s">
        <v>20</v>
      </c>
      <c r="C40" s="29" t="s">
        <v>18</v>
      </c>
      <c r="D40" s="117" t="s">
        <v>17</v>
      </c>
      <c r="E40" s="117" t="s">
        <v>83</v>
      </c>
      <c r="F40" s="117" t="s">
        <v>84</v>
      </c>
      <c r="G40" s="30" t="s">
        <v>85</v>
      </c>
      <c r="H40" s="31" t="s">
        <v>86</v>
      </c>
      <c r="I40" s="104" t="s">
        <v>16</v>
      </c>
      <c r="J40" s="104"/>
      <c r="K40" s="153"/>
      <c r="L40" s="28" t="s">
        <v>20</v>
      </c>
      <c r="M40" s="29" t="s">
        <v>18</v>
      </c>
      <c r="N40" s="117" t="s">
        <v>17</v>
      </c>
      <c r="O40" s="30" t="s">
        <v>83</v>
      </c>
      <c r="P40" s="31" t="s">
        <v>84</v>
      </c>
      <c r="Q40" s="104" t="s">
        <v>16</v>
      </c>
      <c r="R40" s="67"/>
    </row>
    <row r="41" spans="1:18" ht="16.5" customHeight="1" thickBot="1">
      <c r="A41" s="153"/>
      <c r="B41" s="4"/>
      <c r="C41" s="1"/>
      <c r="D41" s="1"/>
      <c r="E41" s="1"/>
      <c r="F41" s="1"/>
      <c r="G41" s="14"/>
      <c r="H41" s="42"/>
      <c r="I41" s="105">
        <f>SUM(C41:H41)</f>
        <v>0</v>
      </c>
      <c r="J41" s="153">
        <f>SUM(I41+I42+I43)</f>
        <v>0</v>
      </c>
      <c r="K41" s="153"/>
      <c r="L41" s="4"/>
      <c r="M41" s="1"/>
      <c r="N41" s="1"/>
      <c r="O41" s="14"/>
      <c r="P41" s="42"/>
      <c r="Q41" s="105">
        <f>SUM(M41,N41,O41,P41)</f>
        <v>0</v>
      </c>
      <c r="R41" s="153">
        <f>SUM(Q41+Q42+Q43)</f>
        <v>0</v>
      </c>
    </row>
    <row r="42" spans="1:18" ht="16.5" thickBot="1">
      <c r="A42" s="153"/>
      <c r="B42" s="5"/>
      <c r="C42" s="2"/>
      <c r="D42" s="2"/>
      <c r="E42" s="2"/>
      <c r="F42" s="2"/>
      <c r="G42" s="15"/>
      <c r="H42" s="43"/>
      <c r="I42" s="105">
        <f>SUM(C42:H42)</f>
        <v>0</v>
      </c>
      <c r="J42" s="155"/>
      <c r="K42" s="153"/>
      <c r="L42" s="5"/>
      <c r="M42" s="2"/>
      <c r="N42" s="2"/>
      <c r="O42" s="15"/>
      <c r="P42" s="43"/>
      <c r="Q42" s="105">
        <f>SUM(M42,N42,O42,P42)</f>
        <v>0</v>
      </c>
      <c r="R42" s="155"/>
    </row>
    <row r="43" spans="1:18" ht="16.5" thickBot="1">
      <c r="A43" s="154"/>
      <c r="B43" s="6"/>
      <c r="C43" s="3"/>
      <c r="D43" s="3"/>
      <c r="E43" s="3"/>
      <c r="F43" s="3"/>
      <c r="G43" s="16"/>
      <c r="H43" s="44"/>
      <c r="I43" s="105">
        <f>SUM(C43:H43)</f>
        <v>0</v>
      </c>
      <c r="J43" s="156"/>
      <c r="K43" s="154"/>
      <c r="L43" s="6"/>
      <c r="M43" s="3"/>
      <c r="N43" s="3"/>
      <c r="O43" s="16"/>
      <c r="P43" s="44"/>
      <c r="Q43" s="105">
        <f>SUM(M43,N43,O43,P43)</f>
        <v>0</v>
      </c>
      <c r="R43" s="156"/>
    </row>
  </sheetData>
  <mergeCells count="40">
    <mergeCell ref="A39:A43"/>
    <mergeCell ref="C39:I39"/>
    <mergeCell ref="K39:K43"/>
    <mergeCell ref="M39:R39"/>
    <mergeCell ref="J41:J43"/>
    <mergeCell ref="R41:R43"/>
    <mergeCell ref="A33:A37"/>
    <mergeCell ref="C33:I33"/>
    <mergeCell ref="K33:K37"/>
    <mergeCell ref="M33:R33"/>
    <mergeCell ref="J35:J37"/>
    <mergeCell ref="R35:R37"/>
    <mergeCell ref="A27:A31"/>
    <mergeCell ref="C27:I27"/>
    <mergeCell ref="K27:K31"/>
    <mergeCell ref="M27:R27"/>
    <mergeCell ref="J29:J31"/>
    <mergeCell ref="R29:R31"/>
    <mergeCell ref="A21:A25"/>
    <mergeCell ref="C21:I21"/>
    <mergeCell ref="K21:K25"/>
    <mergeCell ref="M21:R21"/>
    <mergeCell ref="J23:J25"/>
    <mergeCell ref="R23:R25"/>
    <mergeCell ref="A9:A13"/>
    <mergeCell ref="K9:K13"/>
    <mergeCell ref="M9:R9"/>
    <mergeCell ref="R11:R13"/>
    <mergeCell ref="A15:A19"/>
    <mergeCell ref="C15:I15"/>
    <mergeCell ref="K15:K19"/>
    <mergeCell ref="M15:R15"/>
    <mergeCell ref="J17:J19"/>
    <mergeCell ref="R17:R19"/>
    <mergeCell ref="A1:I1"/>
    <mergeCell ref="K1:R1"/>
    <mergeCell ref="A3:A7"/>
    <mergeCell ref="K3:K7"/>
    <mergeCell ref="M3:R3"/>
    <mergeCell ref="R5:R7"/>
  </mergeCells>
  <pageMargins left="0.7" right="0.7" top="0.44791666666666669" bottom="0.2812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T102"/>
  <sheetViews>
    <sheetView view="pageLayout" topLeftCell="D1" workbookViewId="0">
      <selection activeCell="L1" sqref="L1:T8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9" width="4.85546875" customWidth="1"/>
    <col min="10" max="10" width="5.140625" customWidth="1"/>
    <col min="11" max="11" width="6.42578125" customWidth="1"/>
    <col min="12" max="12" width="6.5703125" customWidth="1"/>
    <col min="13" max="13" width="25.28515625" customWidth="1"/>
    <col min="14" max="14" width="6.7109375" customWidth="1"/>
    <col min="15" max="15" width="22.7109375" customWidth="1"/>
    <col min="16" max="16" width="6.5703125" customWidth="1"/>
    <col min="17" max="19" width="4.85546875" customWidth="1"/>
    <col min="20" max="20" width="6.42578125" customWidth="1"/>
  </cols>
  <sheetData>
    <row r="1" spans="1:20" ht="21.75" thickBot="1">
      <c r="A1" s="165" t="s">
        <v>152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8" t="s">
        <v>153</v>
      </c>
      <c r="M1" s="169"/>
      <c r="N1" s="169"/>
      <c r="O1" s="169"/>
      <c r="P1" s="169"/>
      <c r="Q1" s="169"/>
      <c r="R1" s="169"/>
      <c r="S1" s="169"/>
      <c r="T1" s="170"/>
    </row>
    <row r="2" spans="1:20" ht="15.75" thickBot="1">
      <c r="A2" s="19" t="s">
        <v>26</v>
      </c>
      <c r="B2" s="37" t="s">
        <v>27</v>
      </c>
      <c r="C2" s="19" t="s">
        <v>19</v>
      </c>
      <c r="D2" s="37" t="s">
        <v>28</v>
      </c>
      <c r="E2" s="126" t="s">
        <v>18</v>
      </c>
      <c r="F2" s="120" t="s">
        <v>17</v>
      </c>
      <c r="G2" s="127" t="s">
        <v>83</v>
      </c>
      <c r="H2" s="127" t="s">
        <v>84</v>
      </c>
      <c r="I2" s="128" t="s">
        <v>85</v>
      </c>
      <c r="J2" s="126" t="s">
        <v>86</v>
      </c>
      <c r="K2" s="125" t="s">
        <v>16</v>
      </c>
      <c r="L2" s="9" t="s">
        <v>26</v>
      </c>
      <c r="M2" s="66" t="s">
        <v>27</v>
      </c>
      <c r="N2" s="67" t="s">
        <v>19</v>
      </c>
      <c r="O2" s="9" t="s">
        <v>28</v>
      </c>
      <c r="P2" s="119" t="s">
        <v>18</v>
      </c>
      <c r="Q2" s="119" t="s">
        <v>17</v>
      </c>
      <c r="R2" s="119" t="s">
        <v>83</v>
      </c>
      <c r="S2" s="119" t="s">
        <v>84</v>
      </c>
      <c r="T2" s="85" t="s">
        <v>16</v>
      </c>
    </row>
    <row r="3" spans="1:20">
      <c r="A3" s="59">
        <v>1</v>
      </c>
      <c r="B3" s="60" t="s">
        <v>266</v>
      </c>
      <c r="C3" s="123">
        <v>2008</v>
      </c>
      <c r="D3" s="27" t="s">
        <v>167</v>
      </c>
      <c r="E3" s="27">
        <v>88</v>
      </c>
      <c r="F3" s="27">
        <v>93</v>
      </c>
      <c r="G3" s="27">
        <v>88</v>
      </c>
      <c r="H3" s="27">
        <v>94</v>
      </c>
      <c r="I3" s="27">
        <v>92</v>
      </c>
      <c r="J3" s="27">
        <v>89</v>
      </c>
      <c r="K3" s="74">
        <f>SUM(E3:J3)</f>
        <v>544</v>
      </c>
      <c r="L3" s="21">
        <v>1</v>
      </c>
      <c r="M3" s="27" t="s">
        <v>57</v>
      </c>
      <c r="N3" s="27">
        <v>2008</v>
      </c>
      <c r="O3" s="27" t="s">
        <v>98</v>
      </c>
      <c r="P3" s="27">
        <v>88</v>
      </c>
      <c r="Q3" s="27">
        <v>86</v>
      </c>
      <c r="R3" s="27">
        <v>89</v>
      </c>
      <c r="S3" s="27">
        <v>85</v>
      </c>
      <c r="T3" s="74">
        <f>SUM(P3:S3)</f>
        <v>348</v>
      </c>
    </row>
    <row r="4" spans="1:20">
      <c r="A4" s="22">
        <v>2</v>
      </c>
      <c r="B4" s="27" t="s">
        <v>199</v>
      </c>
      <c r="C4" s="27">
        <v>2009</v>
      </c>
      <c r="D4" s="27" t="s">
        <v>59</v>
      </c>
      <c r="E4" s="27">
        <v>91</v>
      </c>
      <c r="F4" s="27">
        <v>93</v>
      </c>
      <c r="G4" s="27">
        <v>90</v>
      </c>
      <c r="H4" s="27">
        <v>85</v>
      </c>
      <c r="I4" s="27">
        <v>90</v>
      </c>
      <c r="J4" s="27">
        <v>92</v>
      </c>
      <c r="K4" s="74">
        <f>SUM(E4:J4)</f>
        <v>541</v>
      </c>
      <c r="L4" s="22">
        <v>2</v>
      </c>
      <c r="M4" s="27" t="s">
        <v>278</v>
      </c>
      <c r="N4" s="27">
        <v>2008</v>
      </c>
      <c r="O4" s="27" t="s">
        <v>112</v>
      </c>
      <c r="P4" s="27">
        <v>88</v>
      </c>
      <c r="Q4" s="27">
        <v>87</v>
      </c>
      <c r="R4" s="27">
        <v>84</v>
      </c>
      <c r="S4" s="27">
        <v>87</v>
      </c>
      <c r="T4" s="74">
        <f>SUM(P4:S4)</f>
        <v>346</v>
      </c>
    </row>
    <row r="5" spans="1:20">
      <c r="A5" s="22">
        <v>3</v>
      </c>
      <c r="B5" s="27" t="s">
        <v>72</v>
      </c>
      <c r="C5" s="27">
        <v>2008</v>
      </c>
      <c r="D5" s="27" t="s">
        <v>98</v>
      </c>
      <c r="E5" s="27">
        <v>93</v>
      </c>
      <c r="F5" s="27">
        <v>87</v>
      </c>
      <c r="G5" s="27">
        <v>91</v>
      </c>
      <c r="H5" s="27">
        <v>91</v>
      </c>
      <c r="I5" s="27">
        <v>93</v>
      </c>
      <c r="J5" s="27">
        <v>86</v>
      </c>
      <c r="K5" s="74">
        <f>SUM(E5:J5)</f>
        <v>541</v>
      </c>
      <c r="L5" s="22">
        <v>3</v>
      </c>
      <c r="M5" s="27" t="s">
        <v>263</v>
      </c>
      <c r="N5" s="27">
        <v>2008</v>
      </c>
      <c r="O5" s="27" t="s">
        <v>167</v>
      </c>
      <c r="P5" s="27">
        <v>82</v>
      </c>
      <c r="Q5" s="27">
        <v>90</v>
      </c>
      <c r="R5" s="27">
        <v>82</v>
      </c>
      <c r="S5" s="27">
        <v>88</v>
      </c>
      <c r="T5" s="74">
        <f>SUM(P5:S5)</f>
        <v>342</v>
      </c>
    </row>
    <row r="6" spans="1:20">
      <c r="A6" s="22">
        <v>4</v>
      </c>
      <c r="B6" s="27" t="s">
        <v>60</v>
      </c>
      <c r="C6" s="27">
        <v>2009</v>
      </c>
      <c r="D6" s="27" t="s">
        <v>98</v>
      </c>
      <c r="E6" s="27">
        <v>78</v>
      </c>
      <c r="F6" s="27">
        <v>79</v>
      </c>
      <c r="G6" s="27">
        <v>83</v>
      </c>
      <c r="H6" s="27">
        <v>93</v>
      </c>
      <c r="I6" s="27">
        <v>89</v>
      </c>
      <c r="J6" s="27">
        <v>87</v>
      </c>
      <c r="K6" s="74">
        <f>SUM(E6:J6)</f>
        <v>509</v>
      </c>
      <c r="L6" s="22">
        <v>4</v>
      </c>
      <c r="M6" s="27" t="s">
        <v>178</v>
      </c>
      <c r="N6" s="27">
        <v>2008</v>
      </c>
      <c r="O6" s="27" t="s">
        <v>98</v>
      </c>
      <c r="P6" s="27">
        <v>85</v>
      </c>
      <c r="Q6" s="27">
        <v>89</v>
      </c>
      <c r="R6" s="27">
        <v>82</v>
      </c>
      <c r="S6" s="27">
        <v>86</v>
      </c>
      <c r="T6" s="74">
        <f>SUM(P6:S6)</f>
        <v>342</v>
      </c>
    </row>
    <row r="7" spans="1:20">
      <c r="A7" s="22">
        <v>5</v>
      </c>
      <c r="B7" s="27" t="s">
        <v>210</v>
      </c>
      <c r="C7" s="27">
        <v>2008</v>
      </c>
      <c r="D7" s="27" t="s">
        <v>59</v>
      </c>
      <c r="E7" s="27">
        <v>88</v>
      </c>
      <c r="F7" s="27">
        <v>78</v>
      </c>
      <c r="G7" s="27">
        <v>81</v>
      </c>
      <c r="H7" s="27">
        <v>72</v>
      </c>
      <c r="I7" s="27">
        <v>73</v>
      </c>
      <c r="J7" s="27">
        <v>80</v>
      </c>
      <c r="K7" s="74">
        <f>SUM(E7:J7)</f>
        <v>472</v>
      </c>
      <c r="L7" s="22">
        <v>5</v>
      </c>
      <c r="M7" s="27" t="s">
        <v>193</v>
      </c>
      <c r="N7" s="27">
        <v>2008</v>
      </c>
      <c r="O7" s="27" t="s">
        <v>98</v>
      </c>
      <c r="P7" s="27">
        <v>78</v>
      </c>
      <c r="Q7" s="27">
        <v>86</v>
      </c>
      <c r="R7" s="27">
        <v>87</v>
      </c>
      <c r="S7" s="27">
        <v>77</v>
      </c>
      <c r="T7" s="74">
        <f>SUM(P7:S7)</f>
        <v>328</v>
      </c>
    </row>
    <row r="8" spans="1:20">
      <c r="A8" s="22">
        <v>6</v>
      </c>
      <c r="B8" s="27" t="s">
        <v>267</v>
      </c>
      <c r="C8" s="27">
        <v>2011</v>
      </c>
      <c r="D8" s="27" t="s">
        <v>167</v>
      </c>
      <c r="E8" s="27">
        <v>76</v>
      </c>
      <c r="F8" s="27">
        <v>73</v>
      </c>
      <c r="G8" s="27">
        <v>66</v>
      </c>
      <c r="H8" s="27">
        <v>75</v>
      </c>
      <c r="I8" s="27">
        <v>76</v>
      </c>
      <c r="J8" s="27">
        <v>57</v>
      </c>
      <c r="K8" s="74">
        <f>SUM(E8:J8)</f>
        <v>423</v>
      </c>
      <c r="L8" s="22">
        <v>6</v>
      </c>
      <c r="M8" s="27" t="s">
        <v>264</v>
      </c>
      <c r="N8" s="27">
        <v>2009</v>
      </c>
      <c r="O8" s="27" t="s">
        <v>167</v>
      </c>
      <c r="P8" s="27">
        <v>76</v>
      </c>
      <c r="Q8" s="27">
        <v>77</v>
      </c>
      <c r="R8" s="27">
        <v>79</v>
      </c>
      <c r="S8" s="27">
        <v>78</v>
      </c>
      <c r="T8" s="74">
        <f>SUM(P8:S8)</f>
        <v>310</v>
      </c>
    </row>
    <row r="9" spans="1:20">
      <c r="A9" s="22">
        <v>7</v>
      </c>
      <c r="B9" s="27" t="s">
        <v>208</v>
      </c>
      <c r="C9" s="27">
        <v>2011</v>
      </c>
      <c r="D9" s="27" t="s">
        <v>59</v>
      </c>
      <c r="E9" s="61">
        <v>60</v>
      </c>
      <c r="F9" s="118">
        <v>57</v>
      </c>
      <c r="G9" s="118">
        <v>58</v>
      </c>
      <c r="H9" s="118">
        <v>64</v>
      </c>
      <c r="I9" s="118">
        <v>65</v>
      </c>
      <c r="J9" s="39">
        <v>52</v>
      </c>
      <c r="K9" s="74">
        <f>SUM(E9:J9)</f>
        <v>356</v>
      </c>
      <c r="L9" s="22">
        <v>7</v>
      </c>
      <c r="M9" s="27"/>
      <c r="N9" s="27"/>
      <c r="O9" s="27"/>
      <c r="P9" s="27"/>
      <c r="Q9" s="27"/>
      <c r="R9" s="27"/>
      <c r="S9" s="27"/>
      <c r="T9" s="74">
        <f t="shared" ref="T8:T67" si="0">SUM(P9:S9)</f>
        <v>0</v>
      </c>
    </row>
    <row r="10" spans="1:20">
      <c r="A10" s="22">
        <v>8</v>
      </c>
      <c r="B10" s="60"/>
      <c r="C10" s="123"/>
      <c r="D10" s="27"/>
      <c r="E10" s="61"/>
      <c r="F10" s="118"/>
      <c r="G10" s="118"/>
      <c r="H10" s="118"/>
      <c r="I10" s="118"/>
      <c r="J10" s="39"/>
      <c r="K10" s="74">
        <f t="shared" ref="K10:K13" si="1">SUM(E10:J10)</f>
        <v>0</v>
      </c>
      <c r="L10" s="22">
        <v>8</v>
      </c>
      <c r="M10" s="60"/>
      <c r="N10" s="27"/>
      <c r="O10" s="60"/>
      <c r="P10" s="118"/>
      <c r="Q10" s="118"/>
      <c r="R10" s="118"/>
      <c r="S10" s="118"/>
      <c r="T10" s="74">
        <f t="shared" si="0"/>
        <v>0</v>
      </c>
    </row>
    <row r="11" spans="1:20">
      <c r="A11" s="22">
        <v>9</v>
      </c>
      <c r="B11" s="60"/>
      <c r="C11" s="123"/>
      <c r="D11" s="27"/>
      <c r="E11" s="61"/>
      <c r="F11" s="118"/>
      <c r="G11" s="118"/>
      <c r="H11" s="118"/>
      <c r="I11" s="118"/>
      <c r="J11" s="39"/>
      <c r="K11" s="74">
        <f t="shared" si="1"/>
        <v>0</v>
      </c>
      <c r="L11" s="22">
        <v>9</v>
      </c>
      <c r="M11" s="60"/>
      <c r="N11" s="27"/>
      <c r="O11" s="60"/>
      <c r="P11" s="118"/>
      <c r="Q11" s="118"/>
      <c r="R11" s="118"/>
      <c r="S11" s="118"/>
      <c r="T11" s="74">
        <f t="shared" si="0"/>
        <v>0</v>
      </c>
    </row>
    <row r="12" spans="1:20">
      <c r="A12" s="22">
        <v>10</v>
      </c>
      <c r="B12" s="60"/>
      <c r="C12" s="123"/>
      <c r="D12" s="27"/>
      <c r="E12" s="61"/>
      <c r="F12" s="118"/>
      <c r="G12" s="118"/>
      <c r="H12" s="118"/>
      <c r="I12" s="118"/>
      <c r="J12" s="39"/>
      <c r="K12" s="74">
        <f t="shared" si="1"/>
        <v>0</v>
      </c>
      <c r="L12" s="22">
        <v>10</v>
      </c>
      <c r="M12" s="60"/>
      <c r="N12" s="27"/>
      <c r="O12" s="60"/>
      <c r="P12" s="118"/>
      <c r="Q12" s="118"/>
      <c r="R12" s="118"/>
      <c r="S12" s="118"/>
      <c r="T12" s="74">
        <f t="shared" si="0"/>
        <v>0</v>
      </c>
    </row>
    <row r="13" spans="1:20">
      <c r="A13" s="22">
        <v>11</v>
      </c>
      <c r="B13" s="60"/>
      <c r="C13" s="123"/>
      <c r="D13" s="27"/>
      <c r="E13" s="61"/>
      <c r="F13" s="118"/>
      <c r="G13" s="118"/>
      <c r="H13" s="118"/>
      <c r="I13" s="118"/>
      <c r="J13" s="39"/>
      <c r="K13" s="74">
        <f t="shared" si="1"/>
        <v>0</v>
      </c>
      <c r="L13" s="22">
        <v>11</v>
      </c>
      <c r="M13" s="60"/>
      <c r="N13" s="27"/>
      <c r="O13" s="60"/>
      <c r="P13" s="118"/>
      <c r="Q13" s="118"/>
      <c r="R13" s="118"/>
      <c r="S13" s="118"/>
      <c r="T13" s="74">
        <f t="shared" si="0"/>
        <v>0</v>
      </c>
    </row>
    <row r="14" spans="1:20">
      <c r="A14" s="22">
        <v>12</v>
      </c>
      <c r="B14" s="60"/>
      <c r="C14" s="123"/>
      <c r="D14" s="27"/>
      <c r="E14" s="61"/>
      <c r="F14" s="118"/>
      <c r="G14" s="118"/>
      <c r="H14" s="118"/>
      <c r="I14" s="118"/>
      <c r="J14" s="39"/>
      <c r="K14" s="74">
        <f t="shared" ref="K14:K52" si="2">SUM(E14:J14)</f>
        <v>0</v>
      </c>
      <c r="L14" s="22">
        <v>12</v>
      </c>
      <c r="M14" s="60"/>
      <c r="N14" s="27"/>
      <c r="O14" s="60"/>
      <c r="P14" s="118"/>
      <c r="Q14" s="118"/>
      <c r="R14" s="118"/>
      <c r="S14" s="118"/>
      <c r="T14" s="74">
        <f t="shared" si="0"/>
        <v>0</v>
      </c>
    </row>
    <row r="15" spans="1:20">
      <c r="A15" s="22">
        <v>13</v>
      </c>
      <c r="B15" s="60"/>
      <c r="C15" s="123"/>
      <c r="D15" s="27"/>
      <c r="E15" s="61"/>
      <c r="F15" s="118"/>
      <c r="G15" s="118"/>
      <c r="H15" s="118"/>
      <c r="I15" s="118"/>
      <c r="J15" s="39"/>
      <c r="K15" s="74">
        <f t="shared" si="2"/>
        <v>0</v>
      </c>
      <c r="L15" s="22">
        <v>13</v>
      </c>
      <c r="M15" s="60"/>
      <c r="N15" s="27"/>
      <c r="O15" s="60"/>
      <c r="P15" s="118"/>
      <c r="Q15" s="118"/>
      <c r="R15" s="118"/>
      <c r="S15" s="118"/>
      <c r="T15" s="74">
        <f t="shared" si="0"/>
        <v>0</v>
      </c>
    </row>
    <row r="16" spans="1:20">
      <c r="A16" s="22">
        <v>14</v>
      </c>
      <c r="B16" s="60"/>
      <c r="C16" s="123"/>
      <c r="D16" s="27"/>
      <c r="E16" s="61"/>
      <c r="F16" s="118"/>
      <c r="G16" s="118"/>
      <c r="H16" s="118"/>
      <c r="I16" s="118"/>
      <c r="J16" s="39"/>
      <c r="K16" s="74">
        <f t="shared" si="2"/>
        <v>0</v>
      </c>
      <c r="L16" s="22">
        <v>14</v>
      </c>
      <c r="M16" s="60"/>
      <c r="N16" s="27"/>
      <c r="O16" s="60"/>
      <c r="P16" s="118"/>
      <c r="Q16" s="118"/>
      <c r="R16" s="118"/>
      <c r="S16" s="118"/>
      <c r="T16" s="74">
        <f t="shared" si="0"/>
        <v>0</v>
      </c>
    </row>
    <row r="17" spans="1:20">
      <c r="A17" s="22">
        <v>15</v>
      </c>
      <c r="B17" s="60"/>
      <c r="C17" s="123"/>
      <c r="D17" s="27"/>
      <c r="E17" s="61"/>
      <c r="F17" s="118"/>
      <c r="G17" s="118"/>
      <c r="H17" s="118"/>
      <c r="I17" s="118"/>
      <c r="J17" s="39"/>
      <c r="K17" s="74">
        <f t="shared" si="2"/>
        <v>0</v>
      </c>
      <c r="L17" s="22">
        <v>15</v>
      </c>
      <c r="M17" s="60"/>
      <c r="N17" s="27"/>
      <c r="O17" s="60"/>
      <c r="P17" s="118"/>
      <c r="Q17" s="118"/>
      <c r="R17" s="118"/>
      <c r="S17" s="118"/>
      <c r="T17" s="74">
        <f t="shared" si="0"/>
        <v>0</v>
      </c>
    </row>
    <row r="18" spans="1:20">
      <c r="A18" s="22">
        <v>16</v>
      </c>
      <c r="B18" s="60"/>
      <c r="C18" s="123"/>
      <c r="D18" s="27"/>
      <c r="E18" s="61"/>
      <c r="F18" s="118"/>
      <c r="G18" s="118"/>
      <c r="H18" s="118"/>
      <c r="I18" s="118"/>
      <c r="J18" s="39"/>
      <c r="K18" s="74">
        <f t="shared" si="2"/>
        <v>0</v>
      </c>
      <c r="L18" s="22">
        <v>16</v>
      </c>
      <c r="M18" s="60"/>
      <c r="N18" s="27"/>
      <c r="O18" s="60"/>
      <c r="P18" s="118"/>
      <c r="Q18" s="118"/>
      <c r="R18" s="118"/>
      <c r="S18" s="118"/>
      <c r="T18" s="74">
        <f t="shared" si="0"/>
        <v>0</v>
      </c>
    </row>
    <row r="19" spans="1:20">
      <c r="A19" s="22">
        <v>17</v>
      </c>
      <c r="B19" s="60"/>
      <c r="C19" s="123"/>
      <c r="D19" s="27"/>
      <c r="E19" s="61"/>
      <c r="F19" s="118"/>
      <c r="G19" s="118"/>
      <c r="H19" s="118"/>
      <c r="I19" s="118"/>
      <c r="J19" s="39"/>
      <c r="K19" s="74">
        <f t="shared" si="2"/>
        <v>0</v>
      </c>
      <c r="L19" s="22">
        <v>17</v>
      </c>
      <c r="M19" s="60"/>
      <c r="N19" s="27"/>
      <c r="O19" s="60"/>
      <c r="P19" s="118"/>
      <c r="Q19" s="118"/>
      <c r="R19" s="118"/>
      <c r="S19" s="118"/>
      <c r="T19" s="74">
        <f t="shared" si="0"/>
        <v>0</v>
      </c>
    </row>
    <row r="20" spans="1:20">
      <c r="A20" s="22">
        <v>18</v>
      </c>
      <c r="B20" s="60"/>
      <c r="C20" s="123"/>
      <c r="D20" s="27"/>
      <c r="E20" s="61"/>
      <c r="F20" s="118"/>
      <c r="G20" s="118"/>
      <c r="H20" s="118"/>
      <c r="I20" s="118"/>
      <c r="J20" s="39"/>
      <c r="K20" s="74">
        <f t="shared" si="2"/>
        <v>0</v>
      </c>
      <c r="L20" s="22">
        <v>18</v>
      </c>
      <c r="M20" s="60"/>
      <c r="N20" s="27"/>
      <c r="O20" s="60"/>
      <c r="P20" s="118"/>
      <c r="Q20" s="118"/>
      <c r="R20" s="118"/>
      <c r="S20" s="118"/>
      <c r="T20" s="74">
        <f t="shared" si="0"/>
        <v>0</v>
      </c>
    </row>
    <row r="21" spans="1:20">
      <c r="A21" s="22">
        <v>19</v>
      </c>
      <c r="B21" s="60"/>
      <c r="C21" s="123"/>
      <c r="D21" s="27"/>
      <c r="E21" s="61"/>
      <c r="F21" s="118"/>
      <c r="G21" s="118"/>
      <c r="H21" s="118"/>
      <c r="I21" s="118"/>
      <c r="J21" s="39"/>
      <c r="K21" s="74">
        <f t="shared" si="2"/>
        <v>0</v>
      </c>
      <c r="L21" s="22">
        <v>19</v>
      </c>
      <c r="M21" s="60"/>
      <c r="N21" s="27"/>
      <c r="O21" s="60"/>
      <c r="P21" s="118"/>
      <c r="Q21" s="118"/>
      <c r="R21" s="118"/>
      <c r="S21" s="118"/>
      <c r="T21" s="74">
        <f t="shared" si="0"/>
        <v>0</v>
      </c>
    </row>
    <row r="22" spans="1:20">
      <c r="A22" s="22">
        <v>20</v>
      </c>
      <c r="B22" s="60"/>
      <c r="C22" s="123"/>
      <c r="D22" s="27"/>
      <c r="E22" s="61"/>
      <c r="F22" s="118"/>
      <c r="G22" s="118"/>
      <c r="H22" s="118"/>
      <c r="I22" s="118"/>
      <c r="J22" s="39"/>
      <c r="K22" s="74">
        <f t="shared" si="2"/>
        <v>0</v>
      </c>
      <c r="L22" s="22">
        <v>20</v>
      </c>
      <c r="M22" s="60"/>
      <c r="N22" s="27"/>
      <c r="O22" s="60"/>
      <c r="P22" s="118"/>
      <c r="Q22" s="118"/>
      <c r="R22" s="118"/>
      <c r="S22" s="118"/>
      <c r="T22" s="74">
        <f t="shared" si="0"/>
        <v>0</v>
      </c>
    </row>
    <row r="23" spans="1:20">
      <c r="A23" s="22">
        <v>21</v>
      </c>
      <c r="B23" s="60"/>
      <c r="C23" s="123"/>
      <c r="D23" s="27"/>
      <c r="E23" s="61"/>
      <c r="F23" s="118"/>
      <c r="G23" s="118"/>
      <c r="H23" s="118"/>
      <c r="I23" s="118"/>
      <c r="J23" s="39"/>
      <c r="K23" s="74">
        <f t="shared" si="2"/>
        <v>0</v>
      </c>
      <c r="L23" s="22">
        <v>21</v>
      </c>
      <c r="M23" s="60"/>
      <c r="N23" s="27"/>
      <c r="O23" s="60"/>
      <c r="P23" s="118"/>
      <c r="Q23" s="118"/>
      <c r="R23" s="118"/>
      <c r="S23" s="118"/>
      <c r="T23" s="74">
        <f t="shared" si="0"/>
        <v>0</v>
      </c>
    </row>
    <row r="24" spans="1:20">
      <c r="A24" s="22">
        <v>22</v>
      </c>
      <c r="B24" s="60"/>
      <c r="C24" s="123"/>
      <c r="D24" s="27"/>
      <c r="E24" s="61"/>
      <c r="F24" s="118"/>
      <c r="G24" s="118"/>
      <c r="H24" s="118"/>
      <c r="I24" s="118"/>
      <c r="J24" s="39"/>
      <c r="K24" s="74">
        <f t="shared" si="2"/>
        <v>0</v>
      </c>
      <c r="L24" s="22">
        <v>22</v>
      </c>
      <c r="M24" s="60"/>
      <c r="N24" s="27"/>
      <c r="O24" s="60"/>
      <c r="P24" s="118"/>
      <c r="Q24" s="118"/>
      <c r="R24" s="118"/>
      <c r="S24" s="118"/>
      <c r="T24" s="74">
        <f t="shared" si="0"/>
        <v>0</v>
      </c>
    </row>
    <row r="25" spans="1:20">
      <c r="A25" s="22">
        <v>23</v>
      </c>
      <c r="B25" s="60"/>
      <c r="C25" s="123"/>
      <c r="D25" s="27"/>
      <c r="E25" s="61"/>
      <c r="F25" s="118"/>
      <c r="G25" s="118"/>
      <c r="H25" s="118"/>
      <c r="I25" s="118"/>
      <c r="J25" s="39"/>
      <c r="K25" s="74">
        <f t="shared" si="2"/>
        <v>0</v>
      </c>
      <c r="L25" s="22">
        <v>23</v>
      </c>
      <c r="M25" s="60"/>
      <c r="N25" s="27"/>
      <c r="O25" s="60"/>
      <c r="P25" s="118"/>
      <c r="Q25" s="118"/>
      <c r="R25" s="118"/>
      <c r="S25" s="118"/>
      <c r="T25" s="74">
        <f t="shared" si="0"/>
        <v>0</v>
      </c>
    </row>
    <row r="26" spans="1:20">
      <c r="A26" s="22">
        <v>24</v>
      </c>
      <c r="B26" s="60"/>
      <c r="C26" s="123"/>
      <c r="D26" s="27"/>
      <c r="E26" s="61"/>
      <c r="F26" s="118"/>
      <c r="G26" s="118"/>
      <c r="H26" s="118"/>
      <c r="I26" s="118"/>
      <c r="J26" s="39"/>
      <c r="K26" s="74">
        <f t="shared" si="2"/>
        <v>0</v>
      </c>
      <c r="L26" s="22">
        <v>24</v>
      </c>
      <c r="M26" s="60"/>
      <c r="N26" s="27"/>
      <c r="O26" s="60"/>
      <c r="P26" s="118"/>
      <c r="Q26" s="118"/>
      <c r="R26" s="118"/>
      <c r="S26" s="118"/>
      <c r="T26" s="74">
        <f t="shared" si="0"/>
        <v>0</v>
      </c>
    </row>
    <row r="27" spans="1:20">
      <c r="A27" s="22">
        <v>25</v>
      </c>
      <c r="B27" s="60"/>
      <c r="C27" s="123"/>
      <c r="D27" s="27"/>
      <c r="E27" s="61"/>
      <c r="F27" s="118"/>
      <c r="G27" s="118"/>
      <c r="H27" s="118"/>
      <c r="I27" s="118"/>
      <c r="J27" s="39"/>
      <c r="K27" s="74">
        <f t="shared" si="2"/>
        <v>0</v>
      </c>
      <c r="L27" s="22">
        <v>25</v>
      </c>
      <c r="M27" s="60"/>
      <c r="N27" s="27"/>
      <c r="O27" s="60"/>
      <c r="P27" s="118"/>
      <c r="Q27" s="118"/>
      <c r="R27" s="118"/>
      <c r="S27" s="118"/>
      <c r="T27" s="74">
        <f t="shared" si="0"/>
        <v>0</v>
      </c>
    </row>
    <row r="28" spans="1:20">
      <c r="A28" s="22">
        <v>26</v>
      </c>
      <c r="B28" s="60"/>
      <c r="C28" s="123"/>
      <c r="D28" s="27"/>
      <c r="E28" s="61"/>
      <c r="F28" s="118"/>
      <c r="G28" s="118"/>
      <c r="H28" s="118"/>
      <c r="I28" s="118"/>
      <c r="J28" s="39"/>
      <c r="K28" s="74">
        <f t="shared" si="2"/>
        <v>0</v>
      </c>
      <c r="L28" s="22">
        <v>26</v>
      </c>
      <c r="M28" s="60"/>
      <c r="N28" s="27"/>
      <c r="O28" s="60"/>
      <c r="P28" s="118"/>
      <c r="Q28" s="118"/>
      <c r="R28" s="118"/>
      <c r="S28" s="118"/>
      <c r="T28" s="74">
        <f t="shared" si="0"/>
        <v>0</v>
      </c>
    </row>
    <row r="29" spans="1:20">
      <c r="A29" s="22">
        <v>27</v>
      </c>
      <c r="B29" s="60"/>
      <c r="C29" s="123"/>
      <c r="D29" s="27"/>
      <c r="E29" s="61"/>
      <c r="F29" s="118"/>
      <c r="G29" s="118"/>
      <c r="H29" s="118"/>
      <c r="I29" s="118"/>
      <c r="J29" s="39"/>
      <c r="K29" s="74">
        <f t="shared" si="2"/>
        <v>0</v>
      </c>
      <c r="L29" s="22">
        <v>27</v>
      </c>
      <c r="M29" s="60"/>
      <c r="N29" s="27"/>
      <c r="O29" s="60"/>
      <c r="P29" s="118"/>
      <c r="Q29" s="118"/>
      <c r="R29" s="118"/>
      <c r="S29" s="118"/>
      <c r="T29" s="74">
        <f t="shared" si="0"/>
        <v>0</v>
      </c>
    </row>
    <row r="30" spans="1:20">
      <c r="A30" s="22">
        <v>28</v>
      </c>
      <c r="B30" s="60"/>
      <c r="C30" s="123"/>
      <c r="D30" s="27"/>
      <c r="E30" s="61"/>
      <c r="F30" s="118"/>
      <c r="G30" s="118"/>
      <c r="H30" s="118"/>
      <c r="I30" s="118"/>
      <c r="J30" s="39"/>
      <c r="K30" s="74">
        <f t="shared" si="2"/>
        <v>0</v>
      </c>
      <c r="L30" s="22">
        <v>28</v>
      </c>
      <c r="M30" s="60"/>
      <c r="N30" s="27"/>
      <c r="O30" s="60"/>
      <c r="P30" s="118"/>
      <c r="Q30" s="118"/>
      <c r="R30" s="118"/>
      <c r="S30" s="118"/>
      <c r="T30" s="74">
        <f t="shared" si="0"/>
        <v>0</v>
      </c>
    </row>
    <row r="31" spans="1:20">
      <c r="A31" s="22">
        <v>29</v>
      </c>
      <c r="B31" s="60"/>
      <c r="C31" s="123"/>
      <c r="D31" s="27"/>
      <c r="E31" s="61"/>
      <c r="F31" s="118"/>
      <c r="G31" s="118"/>
      <c r="H31" s="118"/>
      <c r="I31" s="118"/>
      <c r="J31" s="39"/>
      <c r="K31" s="74">
        <f t="shared" si="2"/>
        <v>0</v>
      </c>
      <c r="L31" s="22">
        <v>29</v>
      </c>
      <c r="M31" s="60"/>
      <c r="N31" s="27"/>
      <c r="O31" s="60"/>
      <c r="P31" s="118"/>
      <c r="Q31" s="118"/>
      <c r="R31" s="118"/>
      <c r="S31" s="118"/>
      <c r="T31" s="74">
        <f t="shared" si="0"/>
        <v>0</v>
      </c>
    </row>
    <row r="32" spans="1:20">
      <c r="A32" s="22">
        <v>30</v>
      </c>
      <c r="B32" s="60"/>
      <c r="C32" s="123"/>
      <c r="D32" s="27"/>
      <c r="E32" s="61"/>
      <c r="F32" s="118"/>
      <c r="G32" s="118"/>
      <c r="H32" s="118"/>
      <c r="I32" s="118"/>
      <c r="J32" s="39"/>
      <c r="K32" s="74">
        <f t="shared" si="2"/>
        <v>0</v>
      </c>
      <c r="L32" s="22">
        <v>30</v>
      </c>
      <c r="M32" s="60"/>
      <c r="N32" s="27"/>
      <c r="O32" s="60"/>
      <c r="P32" s="118"/>
      <c r="Q32" s="118"/>
      <c r="R32" s="118"/>
      <c r="S32" s="118"/>
      <c r="T32" s="74">
        <f t="shared" si="0"/>
        <v>0</v>
      </c>
    </row>
    <row r="33" spans="1:20">
      <c r="A33" s="22">
        <v>31</v>
      </c>
      <c r="B33" s="60"/>
      <c r="C33" s="123"/>
      <c r="D33" s="27"/>
      <c r="E33" s="61"/>
      <c r="F33" s="118"/>
      <c r="G33" s="118"/>
      <c r="H33" s="118"/>
      <c r="I33" s="118"/>
      <c r="J33" s="39"/>
      <c r="K33" s="74">
        <f t="shared" si="2"/>
        <v>0</v>
      </c>
      <c r="L33" s="22">
        <v>31</v>
      </c>
      <c r="M33" s="50"/>
      <c r="N33" s="27"/>
      <c r="O33" s="50"/>
      <c r="P33" s="27"/>
      <c r="Q33" s="27"/>
      <c r="R33" s="27"/>
      <c r="S33" s="27"/>
      <c r="T33" s="74">
        <f t="shared" si="0"/>
        <v>0</v>
      </c>
    </row>
    <row r="34" spans="1:20">
      <c r="A34" s="22">
        <v>32</v>
      </c>
      <c r="B34" s="60"/>
      <c r="C34" s="123"/>
      <c r="D34" s="27"/>
      <c r="E34" s="61"/>
      <c r="F34" s="118"/>
      <c r="G34" s="118"/>
      <c r="H34" s="118"/>
      <c r="I34" s="118"/>
      <c r="J34" s="39"/>
      <c r="K34" s="74">
        <f t="shared" si="2"/>
        <v>0</v>
      </c>
      <c r="L34" s="22">
        <v>32</v>
      </c>
      <c r="M34" s="50"/>
      <c r="N34" s="27"/>
      <c r="O34" s="50"/>
      <c r="P34" s="27"/>
      <c r="Q34" s="27"/>
      <c r="R34" s="27"/>
      <c r="S34" s="27"/>
      <c r="T34" s="74">
        <f t="shared" si="0"/>
        <v>0</v>
      </c>
    </row>
    <row r="35" spans="1:20">
      <c r="A35" s="22">
        <v>33</v>
      </c>
      <c r="B35" s="60"/>
      <c r="C35" s="123"/>
      <c r="D35" s="27"/>
      <c r="E35" s="61"/>
      <c r="F35" s="118"/>
      <c r="G35" s="118"/>
      <c r="H35" s="118"/>
      <c r="I35" s="118"/>
      <c r="J35" s="39"/>
      <c r="K35" s="74">
        <f t="shared" si="2"/>
        <v>0</v>
      </c>
      <c r="L35" s="22">
        <v>33</v>
      </c>
      <c r="M35" s="50"/>
      <c r="N35" s="27"/>
      <c r="O35" s="50"/>
      <c r="P35" s="27"/>
      <c r="Q35" s="27"/>
      <c r="R35" s="27"/>
      <c r="S35" s="27"/>
      <c r="T35" s="74">
        <f t="shared" si="0"/>
        <v>0</v>
      </c>
    </row>
    <row r="36" spans="1:20">
      <c r="A36" s="22">
        <v>34</v>
      </c>
      <c r="B36" s="60"/>
      <c r="C36" s="123"/>
      <c r="D36" s="27"/>
      <c r="E36" s="61"/>
      <c r="F36" s="118"/>
      <c r="G36" s="118"/>
      <c r="H36" s="118"/>
      <c r="I36" s="118"/>
      <c r="J36" s="39"/>
      <c r="K36" s="74">
        <f t="shared" si="2"/>
        <v>0</v>
      </c>
      <c r="L36" s="22">
        <v>34</v>
      </c>
      <c r="M36" s="50"/>
      <c r="N36" s="27"/>
      <c r="O36" s="50"/>
      <c r="P36" s="27"/>
      <c r="Q36" s="27"/>
      <c r="R36" s="27"/>
      <c r="S36" s="27"/>
      <c r="T36" s="74">
        <f t="shared" si="0"/>
        <v>0</v>
      </c>
    </row>
    <row r="37" spans="1:20">
      <c r="A37" s="22">
        <v>35</v>
      </c>
      <c r="B37" s="60"/>
      <c r="C37" s="123"/>
      <c r="D37" s="27"/>
      <c r="E37" s="61"/>
      <c r="F37" s="118"/>
      <c r="G37" s="118"/>
      <c r="H37" s="118"/>
      <c r="I37" s="118"/>
      <c r="J37" s="39"/>
      <c r="K37" s="74">
        <f t="shared" si="2"/>
        <v>0</v>
      </c>
      <c r="L37" s="22">
        <v>35</v>
      </c>
      <c r="M37" s="50"/>
      <c r="N37" s="27"/>
      <c r="O37" s="50"/>
      <c r="P37" s="27"/>
      <c r="Q37" s="27"/>
      <c r="R37" s="27"/>
      <c r="S37" s="27"/>
      <c r="T37" s="74">
        <f t="shared" si="0"/>
        <v>0</v>
      </c>
    </row>
    <row r="38" spans="1:20">
      <c r="A38" s="22">
        <v>36</v>
      </c>
      <c r="B38" s="60"/>
      <c r="C38" s="123"/>
      <c r="D38" s="27"/>
      <c r="E38" s="61"/>
      <c r="F38" s="118"/>
      <c r="G38" s="118"/>
      <c r="H38" s="118"/>
      <c r="I38" s="118"/>
      <c r="J38" s="39"/>
      <c r="K38" s="74">
        <f t="shared" si="2"/>
        <v>0</v>
      </c>
      <c r="L38" s="22">
        <v>36</v>
      </c>
      <c r="M38" s="50"/>
      <c r="N38" s="27"/>
      <c r="O38" s="50"/>
      <c r="P38" s="27"/>
      <c r="Q38" s="27"/>
      <c r="R38" s="27"/>
      <c r="S38" s="27"/>
      <c r="T38" s="74">
        <f t="shared" si="0"/>
        <v>0</v>
      </c>
    </row>
    <row r="39" spans="1:20">
      <c r="A39" s="22">
        <v>37</v>
      </c>
      <c r="B39" s="60"/>
      <c r="C39" s="123"/>
      <c r="D39" s="27"/>
      <c r="E39" s="61"/>
      <c r="F39" s="118"/>
      <c r="G39" s="118"/>
      <c r="H39" s="118"/>
      <c r="I39" s="118"/>
      <c r="J39" s="39"/>
      <c r="K39" s="74">
        <f t="shared" si="2"/>
        <v>0</v>
      </c>
      <c r="L39" s="22">
        <v>37</v>
      </c>
      <c r="M39" s="50"/>
      <c r="N39" s="27"/>
      <c r="O39" s="50"/>
      <c r="P39" s="27"/>
      <c r="Q39" s="27"/>
      <c r="R39" s="27"/>
      <c r="S39" s="27"/>
      <c r="T39" s="74">
        <f t="shared" si="0"/>
        <v>0</v>
      </c>
    </row>
    <row r="40" spans="1:20">
      <c r="A40" s="22">
        <v>38</v>
      </c>
      <c r="B40" s="60"/>
      <c r="C40" s="123"/>
      <c r="D40" s="27"/>
      <c r="E40" s="61"/>
      <c r="F40" s="118"/>
      <c r="G40" s="118"/>
      <c r="H40" s="118"/>
      <c r="I40" s="118"/>
      <c r="J40" s="39"/>
      <c r="K40" s="74">
        <f t="shared" si="2"/>
        <v>0</v>
      </c>
      <c r="L40" s="22">
        <v>38</v>
      </c>
      <c r="M40" s="50"/>
      <c r="N40" s="27"/>
      <c r="O40" s="50"/>
      <c r="P40" s="27"/>
      <c r="Q40" s="27"/>
      <c r="R40" s="27"/>
      <c r="S40" s="27"/>
      <c r="T40" s="74">
        <f t="shared" si="0"/>
        <v>0</v>
      </c>
    </row>
    <row r="41" spans="1:20">
      <c r="A41" s="22">
        <v>39</v>
      </c>
      <c r="B41" s="60"/>
      <c r="C41" s="123"/>
      <c r="D41" s="27"/>
      <c r="E41" s="61"/>
      <c r="F41" s="118"/>
      <c r="G41" s="118"/>
      <c r="H41" s="118"/>
      <c r="I41" s="118"/>
      <c r="J41" s="39"/>
      <c r="K41" s="74">
        <f t="shared" si="2"/>
        <v>0</v>
      </c>
      <c r="L41" s="22">
        <v>39</v>
      </c>
      <c r="M41" s="50"/>
      <c r="N41" s="27"/>
      <c r="O41" s="50"/>
      <c r="P41" s="27"/>
      <c r="Q41" s="27"/>
      <c r="R41" s="27"/>
      <c r="S41" s="27"/>
      <c r="T41" s="74">
        <f t="shared" si="0"/>
        <v>0</v>
      </c>
    </row>
    <row r="42" spans="1:20">
      <c r="A42" s="22">
        <v>40</v>
      </c>
      <c r="B42" s="60"/>
      <c r="C42" s="123"/>
      <c r="D42" s="27"/>
      <c r="E42" s="61"/>
      <c r="F42" s="118"/>
      <c r="G42" s="118"/>
      <c r="H42" s="118"/>
      <c r="I42" s="118"/>
      <c r="J42" s="39"/>
      <c r="K42" s="74">
        <f t="shared" si="2"/>
        <v>0</v>
      </c>
      <c r="L42" s="22">
        <v>40</v>
      </c>
      <c r="M42" s="50"/>
      <c r="N42" s="27"/>
      <c r="O42" s="50"/>
      <c r="P42" s="27"/>
      <c r="Q42" s="27"/>
      <c r="R42" s="27"/>
      <c r="S42" s="27"/>
      <c r="T42" s="74">
        <f t="shared" si="0"/>
        <v>0</v>
      </c>
    </row>
    <row r="43" spans="1:20">
      <c r="A43" s="22">
        <v>41</v>
      </c>
      <c r="B43" s="60"/>
      <c r="C43" s="123"/>
      <c r="D43" s="27"/>
      <c r="E43" s="61"/>
      <c r="F43" s="118"/>
      <c r="G43" s="118"/>
      <c r="H43" s="118"/>
      <c r="I43" s="118"/>
      <c r="J43" s="39"/>
      <c r="K43" s="74">
        <f t="shared" si="2"/>
        <v>0</v>
      </c>
      <c r="L43" s="22">
        <v>41</v>
      </c>
      <c r="M43" s="50"/>
      <c r="N43" s="27"/>
      <c r="O43" s="50"/>
      <c r="P43" s="27"/>
      <c r="Q43" s="27"/>
      <c r="R43" s="27"/>
      <c r="S43" s="27"/>
      <c r="T43" s="74">
        <f t="shared" si="0"/>
        <v>0</v>
      </c>
    </row>
    <row r="44" spans="1:20">
      <c r="A44" s="22">
        <v>42</v>
      </c>
      <c r="B44" s="60"/>
      <c r="C44" s="123"/>
      <c r="D44" s="27"/>
      <c r="E44" s="61"/>
      <c r="F44" s="118"/>
      <c r="G44" s="118"/>
      <c r="H44" s="118"/>
      <c r="I44" s="118"/>
      <c r="J44" s="39"/>
      <c r="K44" s="74">
        <f t="shared" si="2"/>
        <v>0</v>
      </c>
      <c r="L44" s="22">
        <v>42</v>
      </c>
      <c r="M44" s="50"/>
      <c r="N44" s="27"/>
      <c r="O44" s="50"/>
      <c r="P44" s="27"/>
      <c r="Q44" s="27"/>
      <c r="R44" s="27"/>
      <c r="S44" s="27"/>
      <c r="T44" s="74">
        <f t="shared" si="0"/>
        <v>0</v>
      </c>
    </row>
    <row r="45" spans="1:20">
      <c r="A45" s="22">
        <v>43</v>
      </c>
      <c r="B45" s="60"/>
      <c r="C45" s="123"/>
      <c r="D45" s="27"/>
      <c r="E45" s="61"/>
      <c r="F45" s="118"/>
      <c r="G45" s="118"/>
      <c r="H45" s="118"/>
      <c r="I45" s="118"/>
      <c r="J45" s="39"/>
      <c r="K45" s="74">
        <f t="shared" si="2"/>
        <v>0</v>
      </c>
      <c r="L45" s="22">
        <v>43</v>
      </c>
      <c r="M45" s="50"/>
      <c r="N45" s="27"/>
      <c r="O45" s="50"/>
      <c r="P45" s="27"/>
      <c r="Q45" s="27"/>
      <c r="R45" s="27"/>
      <c r="S45" s="27"/>
      <c r="T45" s="74">
        <f t="shared" si="0"/>
        <v>0</v>
      </c>
    </row>
    <row r="46" spans="1:20">
      <c r="A46" s="22">
        <v>44</v>
      </c>
      <c r="B46" s="60"/>
      <c r="C46" s="123"/>
      <c r="D46" s="27"/>
      <c r="E46" s="61"/>
      <c r="F46" s="118"/>
      <c r="G46" s="118"/>
      <c r="H46" s="118"/>
      <c r="I46" s="118"/>
      <c r="J46" s="39"/>
      <c r="K46" s="74">
        <f t="shared" si="2"/>
        <v>0</v>
      </c>
      <c r="L46" s="22">
        <v>44</v>
      </c>
      <c r="M46" s="50"/>
      <c r="N46" s="27"/>
      <c r="O46" s="50"/>
      <c r="P46" s="27"/>
      <c r="Q46" s="27"/>
      <c r="R46" s="27"/>
      <c r="S46" s="27"/>
      <c r="T46" s="74">
        <f t="shared" si="0"/>
        <v>0</v>
      </c>
    </row>
    <row r="47" spans="1:20">
      <c r="A47" s="22">
        <v>45</v>
      </c>
      <c r="B47" s="60"/>
      <c r="C47" s="123"/>
      <c r="D47" s="27"/>
      <c r="E47" s="61"/>
      <c r="F47" s="118"/>
      <c r="G47" s="118"/>
      <c r="H47" s="118"/>
      <c r="I47" s="118"/>
      <c r="J47" s="39"/>
      <c r="K47" s="74">
        <f t="shared" si="2"/>
        <v>0</v>
      </c>
      <c r="L47" s="22">
        <v>45</v>
      </c>
      <c r="M47" s="50"/>
      <c r="N47" s="27"/>
      <c r="O47" s="50"/>
      <c r="P47" s="27"/>
      <c r="Q47" s="27"/>
      <c r="R47" s="27"/>
      <c r="S47" s="27"/>
      <c r="T47" s="74">
        <f t="shared" si="0"/>
        <v>0</v>
      </c>
    </row>
    <row r="48" spans="1:20" ht="15.75" thickBot="1">
      <c r="A48" s="23">
        <v>46</v>
      </c>
      <c r="B48" s="89"/>
      <c r="C48" s="124"/>
      <c r="D48" s="88"/>
      <c r="E48" s="61"/>
      <c r="F48" s="118"/>
      <c r="G48" s="118"/>
      <c r="H48" s="118"/>
      <c r="I48" s="118"/>
      <c r="J48" s="39"/>
      <c r="K48" s="74">
        <f t="shared" si="2"/>
        <v>0</v>
      </c>
      <c r="L48" s="23">
        <v>46</v>
      </c>
      <c r="M48" s="56"/>
      <c r="N48" s="88"/>
      <c r="O48" s="56"/>
      <c r="P48" s="88"/>
      <c r="Q48" s="88"/>
      <c r="R48" s="88"/>
      <c r="S48" s="88"/>
      <c r="T48" s="74">
        <f t="shared" si="0"/>
        <v>0</v>
      </c>
    </row>
    <row r="49" spans="1:20">
      <c r="A49" s="21">
        <v>47</v>
      </c>
      <c r="B49" s="95"/>
      <c r="C49" s="95"/>
      <c r="D49" s="95"/>
      <c r="E49" s="121"/>
      <c r="F49" s="60"/>
      <c r="G49" s="60"/>
      <c r="H49" s="60"/>
      <c r="I49" s="60"/>
      <c r="J49" s="122"/>
      <c r="K49" s="74">
        <f t="shared" si="2"/>
        <v>0</v>
      </c>
      <c r="L49" s="21">
        <v>47</v>
      </c>
      <c r="M49" s="95"/>
      <c r="N49" s="95"/>
      <c r="O49" s="95"/>
      <c r="P49" s="49"/>
      <c r="Q49" s="101"/>
      <c r="R49" s="49"/>
      <c r="S49" s="92"/>
      <c r="T49" s="74">
        <f t="shared" si="0"/>
        <v>0</v>
      </c>
    </row>
    <row r="50" spans="1:20">
      <c r="A50" s="22">
        <v>48</v>
      </c>
      <c r="B50" s="96"/>
      <c r="C50" s="96"/>
      <c r="D50" s="96"/>
      <c r="E50" s="102"/>
      <c r="F50" s="50"/>
      <c r="G50" s="50"/>
      <c r="H50" s="50"/>
      <c r="I50" s="50"/>
      <c r="J50" s="48"/>
      <c r="K50" s="74">
        <f t="shared" si="2"/>
        <v>0</v>
      </c>
      <c r="L50" s="22">
        <v>48</v>
      </c>
      <c r="M50" s="96"/>
      <c r="N50" s="96"/>
      <c r="O50" s="96"/>
      <c r="P50" s="50"/>
      <c r="Q50" s="102"/>
      <c r="R50" s="50"/>
      <c r="S50" s="48"/>
      <c r="T50" s="74">
        <f t="shared" si="0"/>
        <v>0</v>
      </c>
    </row>
    <row r="51" spans="1:20">
      <c r="A51" s="22">
        <v>49</v>
      </c>
      <c r="B51" s="96"/>
      <c r="C51" s="96"/>
      <c r="D51" s="96"/>
      <c r="E51" s="102"/>
      <c r="F51" s="50"/>
      <c r="G51" s="50"/>
      <c r="H51" s="50"/>
      <c r="I51" s="50"/>
      <c r="J51" s="48"/>
      <c r="K51" s="74">
        <f t="shared" si="2"/>
        <v>0</v>
      </c>
      <c r="L51" s="22">
        <v>49</v>
      </c>
      <c r="M51" s="96"/>
      <c r="N51" s="96"/>
      <c r="O51" s="96"/>
      <c r="P51" s="50"/>
      <c r="Q51" s="102"/>
      <c r="R51" s="50"/>
      <c r="S51" s="48"/>
      <c r="T51" s="74">
        <f t="shared" si="0"/>
        <v>0</v>
      </c>
    </row>
    <row r="52" spans="1:20">
      <c r="A52" s="22">
        <v>50</v>
      </c>
      <c r="B52" s="96"/>
      <c r="C52" s="96"/>
      <c r="D52" s="96"/>
      <c r="E52" s="102"/>
      <c r="F52" s="50"/>
      <c r="G52" s="50"/>
      <c r="H52" s="50"/>
      <c r="I52" s="50"/>
      <c r="J52" s="48"/>
      <c r="K52" s="74">
        <f t="shared" si="2"/>
        <v>0</v>
      </c>
      <c r="L52" s="22">
        <v>50</v>
      </c>
      <c r="M52" s="96"/>
      <c r="N52" s="96"/>
      <c r="O52" s="96"/>
      <c r="P52" s="50"/>
      <c r="Q52" s="102"/>
      <c r="R52" s="50"/>
      <c r="S52" s="48"/>
      <c r="T52" s="74">
        <f t="shared" si="0"/>
        <v>0</v>
      </c>
    </row>
    <row r="53" spans="1:20">
      <c r="A53" s="22">
        <v>51</v>
      </c>
      <c r="B53" s="96"/>
      <c r="C53" s="96"/>
      <c r="D53" s="98"/>
      <c r="E53" s="102"/>
      <c r="F53" s="50"/>
      <c r="G53" s="50"/>
      <c r="H53" s="50"/>
      <c r="I53" s="50"/>
      <c r="J53" s="48"/>
      <c r="K53" s="86">
        <f t="shared" ref="K53:K102" si="3">SUM(E53+J53)</f>
        <v>0</v>
      </c>
      <c r="L53" s="22">
        <v>51</v>
      </c>
      <c r="M53" s="96"/>
      <c r="N53" s="96"/>
      <c r="O53" s="98"/>
      <c r="P53" s="50"/>
      <c r="Q53" s="102"/>
      <c r="R53" s="50"/>
      <c r="S53" s="48"/>
      <c r="T53" s="74">
        <f t="shared" si="0"/>
        <v>0</v>
      </c>
    </row>
    <row r="54" spans="1:20">
      <c r="A54" s="22">
        <v>52</v>
      </c>
      <c r="B54" s="96"/>
      <c r="C54" s="96"/>
      <c r="D54" s="98"/>
      <c r="E54" s="102"/>
      <c r="F54" s="50"/>
      <c r="G54" s="50"/>
      <c r="H54" s="50"/>
      <c r="I54" s="50"/>
      <c r="J54" s="48"/>
      <c r="K54" s="86">
        <f t="shared" si="3"/>
        <v>0</v>
      </c>
      <c r="L54" s="22">
        <v>52</v>
      </c>
      <c r="M54" s="96"/>
      <c r="N54" s="96"/>
      <c r="O54" s="98"/>
      <c r="P54" s="50"/>
      <c r="Q54" s="102"/>
      <c r="R54" s="50"/>
      <c r="S54" s="48"/>
      <c r="T54" s="74">
        <f t="shared" si="0"/>
        <v>0</v>
      </c>
    </row>
    <row r="55" spans="1:20">
      <c r="A55" s="22">
        <v>53</v>
      </c>
      <c r="B55" s="96"/>
      <c r="C55" s="96"/>
      <c r="D55" s="98"/>
      <c r="E55" s="102"/>
      <c r="F55" s="50"/>
      <c r="G55" s="50"/>
      <c r="H55" s="50"/>
      <c r="I55" s="50"/>
      <c r="J55" s="48"/>
      <c r="K55" s="86">
        <f t="shared" si="3"/>
        <v>0</v>
      </c>
      <c r="L55" s="22">
        <v>53</v>
      </c>
      <c r="M55" s="96"/>
      <c r="N55" s="96"/>
      <c r="O55" s="98"/>
      <c r="P55" s="50"/>
      <c r="Q55" s="102"/>
      <c r="R55" s="50"/>
      <c r="S55" s="48"/>
      <c r="T55" s="74">
        <f t="shared" si="0"/>
        <v>0</v>
      </c>
    </row>
    <row r="56" spans="1:20">
      <c r="A56" s="22">
        <v>54</v>
      </c>
      <c r="B56" s="96"/>
      <c r="C56" s="96"/>
      <c r="D56" s="98"/>
      <c r="E56" s="102"/>
      <c r="F56" s="50"/>
      <c r="G56" s="50"/>
      <c r="H56" s="50"/>
      <c r="I56" s="50"/>
      <c r="J56" s="48"/>
      <c r="K56" s="86">
        <f t="shared" si="3"/>
        <v>0</v>
      </c>
      <c r="L56" s="22">
        <v>54</v>
      </c>
      <c r="M56" s="96"/>
      <c r="N56" s="96"/>
      <c r="O56" s="98"/>
      <c r="P56" s="50"/>
      <c r="Q56" s="102"/>
      <c r="R56" s="50"/>
      <c r="S56" s="48"/>
      <c r="T56" s="74">
        <f t="shared" si="0"/>
        <v>0</v>
      </c>
    </row>
    <row r="57" spans="1:20">
      <c r="A57" s="22">
        <v>55</v>
      </c>
      <c r="B57" s="96"/>
      <c r="C57" s="96"/>
      <c r="D57" s="98"/>
      <c r="E57" s="102"/>
      <c r="F57" s="50"/>
      <c r="G57" s="50"/>
      <c r="H57" s="50"/>
      <c r="I57" s="50"/>
      <c r="J57" s="48"/>
      <c r="K57" s="86">
        <f t="shared" si="3"/>
        <v>0</v>
      </c>
      <c r="L57" s="22">
        <v>55</v>
      </c>
      <c r="M57" s="96"/>
      <c r="N57" s="96"/>
      <c r="O57" s="98"/>
      <c r="P57" s="50"/>
      <c r="Q57" s="102"/>
      <c r="R57" s="50"/>
      <c r="S57" s="48"/>
      <c r="T57" s="74">
        <f t="shared" si="0"/>
        <v>0</v>
      </c>
    </row>
    <row r="58" spans="1:20">
      <c r="A58" s="22">
        <v>56</v>
      </c>
      <c r="B58" s="96"/>
      <c r="C58" s="96"/>
      <c r="D58" s="98"/>
      <c r="E58" s="102"/>
      <c r="F58" s="50"/>
      <c r="G58" s="50"/>
      <c r="H58" s="50"/>
      <c r="I58" s="50"/>
      <c r="J58" s="48"/>
      <c r="K58" s="86">
        <f t="shared" si="3"/>
        <v>0</v>
      </c>
      <c r="L58" s="22">
        <v>56</v>
      </c>
      <c r="M58" s="96"/>
      <c r="N58" s="96"/>
      <c r="O58" s="98"/>
      <c r="P58" s="50"/>
      <c r="Q58" s="102"/>
      <c r="R58" s="50"/>
      <c r="S58" s="48"/>
      <c r="T58" s="74">
        <f t="shared" si="0"/>
        <v>0</v>
      </c>
    </row>
    <row r="59" spans="1:20">
      <c r="A59" s="22">
        <v>57</v>
      </c>
      <c r="B59" s="96"/>
      <c r="C59" s="96"/>
      <c r="D59" s="98"/>
      <c r="E59" s="102"/>
      <c r="F59" s="50"/>
      <c r="G59" s="50"/>
      <c r="H59" s="50"/>
      <c r="I59" s="50"/>
      <c r="J59" s="48"/>
      <c r="K59" s="86">
        <f t="shared" si="3"/>
        <v>0</v>
      </c>
      <c r="L59" s="22">
        <v>57</v>
      </c>
      <c r="M59" s="96"/>
      <c r="N59" s="96"/>
      <c r="O59" s="98"/>
      <c r="P59" s="50"/>
      <c r="Q59" s="102"/>
      <c r="R59" s="50"/>
      <c r="S59" s="48"/>
      <c r="T59" s="74">
        <f t="shared" si="0"/>
        <v>0</v>
      </c>
    </row>
    <row r="60" spans="1:20">
      <c r="A60" s="22">
        <v>58</v>
      </c>
      <c r="B60" s="96"/>
      <c r="C60" s="96"/>
      <c r="D60" s="98"/>
      <c r="E60" s="102"/>
      <c r="F60" s="50"/>
      <c r="G60" s="50"/>
      <c r="H60" s="50"/>
      <c r="I60" s="50"/>
      <c r="J60" s="48"/>
      <c r="K60" s="86">
        <f t="shared" si="3"/>
        <v>0</v>
      </c>
      <c r="L60" s="22">
        <v>58</v>
      </c>
      <c r="M60" s="96"/>
      <c r="N60" s="96"/>
      <c r="O60" s="98"/>
      <c r="P60" s="50"/>
      <c r="Q60" s="102"/>
      <c r="R60" s="50"/>
      <c r="S60" s="48"/>
      <c r="T60" s="74">
        <f t="shared" si="0"/>
        <v>0</v>
      </c>
    </row>
    <row r="61" spans="1:20">
      <c r="A61" s="22">
        <v>59</v>
      </c>
      <c r="B61" s="96"/>
      <c r="C61" s="96"/>
      <c r="D61" s="98"/>
      <c r="E61" s="102"/>
      <c r="F61" s="50"/>
      <c r="G61" s="50"/>
      <c r="H61" s="50"/>
      <c r="I61" s="50"/>
      <c r="J61" s="48"/>
      <c r="K61" s="86">
        <f t="shared" si="3"/>
        <v>0</v>
      </c>
      <c r="L61" s="22">
        <v>59</v>
      </c>
      <c r="M61" s="96"/>
      <c r="N61" s="96"/>
      <c r="O61" s="98"/>
      <c r="P61" s="50"/>
      <c r="Q61" s="102"/>
      <c r="R61" s="50"/>
      <c r="S61" s="48"/>
      <c r="T61" s="74">
        <f t="shared" si="0"/>
        <v>0</v>
      </c>
    </row>
    <row r="62" spans="1:20">
      <c r="A62" s="22">
        <v>60</v>
      </c>
      <c r="B62" s="96"/>
      <c r="C62" s="96"/>
      <c r="D62" s="98"/>
      <c r="E62" s="102"/>
      <c r="F62" s="50"/>
      <c r="G62" s="50"/>
      <c r="H62" s="50"/>
      <c r="I62" s="50"/>
      <c r="J62" s="48"/>
      <c r="K62" s="86">
        <f t="shared" si="3"/>
        <v>0</v>
      </c>
      <c r="L62" s="22">
        <v>60</v>
      </c>
      <c r="M62" s="96"/>
      <c r="N62" s="96"/>
      <c r="O62" s="98"/>
      <c r="P62" s="50"/>
      <c r="Q62" s="102"/>
      <c r="R62" s="50"/>
      <c r="S62" s="48"/>
      <c r="T62" s="74">
        <f t="shared" si="0"/>
        <v>0</v>
      </c>
    </row>
    <row r="63" spans="1:20">
      <c r="A63" s="22">
        <v>61</v>
      </c>
      <c r="B63" s="96"/>
      <c r="C63" s="96"/>
      <c r="D63" s="98"/>
      <c r="E63" s="102"/>
      <c r="F63" s="50"/>
      <c r="G63" s="50"/>
      <c r="H63" s="50"/>
      <c r="I63" s="50"/>
      <c r="J63" s="48"/>
      <c r="K63" s="86">
        <f t="shared" si="3"/>
        <v>0</v>
      </c>
      <c r="L63" s="22">
        <v>61</v>
      </c>
      <c r="M63" s="96"/>
      <c r="N63" s="96"/>
      <c r="O63" s="98"/>
      <c r="P63" s="50"/>
      <c r="Q63" s="102"/>
      <c r="R63" s="50"/>
      <c r="S63" s="48"/>
      <c r="T63" s="74">
        <f t="shared" si="0"/>
        <v>0</v>
      </c>
    </row>
    <row r="64" spans="1:20">
      <c r="A64" s="22">
        <v>62</v>
      </c>
      <c r="B64" s="96"/>
      <c r="C64" s="96"/>
      <c r="D64" s="98"/>
      <c r="E64" s="102"/>
      <c r="F64" s="50"/>
      <c r="G64" s="50"/>
      <c r="H64" s="50"/>
      <c r="I64" s="50"/>
      <c r="J64" s="48"/>
      <c r="K64" s="86">
        <f t="shared" si="3"/>
        <v>0</v>
      </c>
      <c r="L64" s="22">
        <v>62</v>
      </c>
      <c r="M64" s="96"/>
      <c r="N64" s="96"/>
      <c r="O64" s="98"/>
      <c r="P64" s="50"/>
      <c r="Q64" s="102"/>
      <c r="R64" s="50"/>
      <c r="S64" s="48"/>
      <c r="T64" s="74">
        <f t="shared" si="0"/>
        <v>0</v>
      </c>
    </row>
    <row r="65" spans="1:20">
      <c r="A65" s="22">
        <v>63</v>
      </c>
      <c r="B65" s="96"/>
      <c r="C65" s="96"/>
      <c r="D65" s="98"/>
      <c r="E65" s="102"/>
      <c r="F65" s="50"/>
      <c r="G65" s="50"/>
      <c r="H65" s="50"/>
      <c r="I65" s="50"/>
      <c r="J65" s="48"/>
      <c r="K65" s="86">
        <f t="shared" si="3"/>
        <v>0</v>
      </c>
      <c r="L65" s="22">
        <v>63</v>
      </c>
      <c r="M65" s="96"/>
      <c r="N65" s="96"/>
      <c r="O65" s="98"/>
      <c r="P65" s="50"/>
      <c r="Q65" s="102"/>
      <c r="R65" s="50"/>
      <c r="S65" s="48"/>
      <c r="T65" s="74">
        <f t="shared" si="0"/>
        <v>0</v>
      </c>
    </row>
    <row r="66" spans="1:20">
      <c r="A66" s="22">
        <v>64</v>
      </c>
      <c r="B66" s="96"/>
      <c r="C66" s="96"/>
      <c r="D66" s="98"/>
      <c r="E66" s="102"/>
      <c r="F66" s="50"/>
      <c r="G66" s="50"/>
      <c r="H66" s="50"/>
      <c r="I66" s="50"/>
      <c r="J66" s="48"/>
      <c r="K66" s="86">
        <f t="shared" si="3"/>
        <v>0</v>
      </c>
      <c r="L66" s="22">
        <v>64</v>
      </c>
      <c r="M66" s="96"/>
      <c r="N66" s="96"/>
      <c r="O66" s="98"/>
      <c r="P66" s="50"/>
      <c r="Q66" s="102"/>
      <c r="R66" s="50"/>
      <c r="S66" s="48"/>
      <c r="T66" s="74">
        <f t="shared" si="0"/>
        <v>0</v>
      </c>
    </row>
    <row r="67" spans="1:20">
      <c r="A67" s="22">
        <v>65</v>
      </c>
      <c r="B67" s="96"/>
      <c r="C67" s="96"/>
      <c r="D67" s="98"/>
      <c r="E67" s="102"/>
      <c r="F67" s="50"/>
      <c r="G67" s="50"/>
      <c r="H67" s="50"/>
      <c r="I67" s="50"/>
      <c r="J67" s="48"/>
      <c r="K67" s="86">
        <f t="shared" si="3"/>
        <v>0</v>
      </c>
      <c r="L67" s="22">
        <v>65</v>
      </c>
      <c r="M67" s="96"/>
      <c r="N67" s="96"/>
      <c r="O67" s="98"/>
      <c r="P67" s="50"/>
      <c r="Q67" s="102"/>
      <c r="R67" s="50"/>
      <c r="S67" s="48"/>
      <c r="T67" s="74">
        <f t="shared" si="0"/>
        <v>0</v>
      </c>
    </row>
    <row r="68" spans="1:20">
      <c r="A68" s="22">
        <v>66</v>
      </c>
      <c r="B68" s="96"/>
      <c r="C68" s="96"/>
      <c r="D68" s="98"/>
      <c r="E68" s="102"/>
      <c r="F68" s="50"/>
      <c r="G68" s="50"/>
      <c r="H68" s="50"/>
      <c r="I68" s="50"/>
      <c r="J68" s="48"/>
      <c r="K68" s="86">
        <f t="shared" si="3"/>
        <v>0</v>
      </c>
      <c r="L68" s="22">
        <v>66</v>
      </c>
      <c r="M68" s="96"/>
      <c r="N68" s="96"/>
      <c r="O68" s="98"/>
      <c r="P68" s="50"/>
      <c r="Q68" s="102"/>
      <c r="R68" s="50"/>
      <c r="S68" s="48"/>
      <c r="T68" s="74">
        <f t="shared" ref="T68:T88" si="4">SUM(P68:S68)</f>
        <v>0</v>
      </c>
    </row>
    <row r="69" spans="1:20">
      <c r="A69" s="22">
        <v>67</v>
      </c>
      <c r="B69" s="96"/>
      <c r="C69" s="96"/>
      <c r="D69" s="96"/>
      <c r="E69" s="102"/>
      <c r="F69" s="50"/>
      <c r="G69" s="50"/>
      <c r="H69" s="50"/>
      <c r="I69" s="50"/>
      <c r="J69" s="48"/>
      <c r="K69" s="86">
        <f t="shared" si="3"/>
        <v>0</v>
      </c>
      <c r="L69" s="22">
        <v>67</v>
      </c>
      <c r="M69" s="96"/>
      <c r="N69" s="96"/>
      <c r="O69" s="96"/>
      <c r="P69" s="50"/>
      <c r="Q69" s="102"/>
      <c r="R69" s="50"/>
      <c r="S69" s="48"/>
      <c r="T69" s="74">
        <f t="shared" si="4"/>
        <v>0</v>
      </c>
    </row>
    <row r="70" spans="1:20">
      <c r="A70" s="22">
        <v>68</v>
      </c>
      <c r="B70" s="96"/>
      <c r="C70" s="96"/>
      <c r="D70" s="96"/>
      <c r="E70" s="102"/>
      <c r="F70" s="50"/>
      <c r="G70" s="50"/>
      <c r="H70" s="50"/>
      <c r="I70" s="50"/>
      <c r="J70" s="48"/>
      <c r="K70" s="86">
        <f t="shared" si="3"/>
        <v>0</v>
      </c>
      <c r="L70" s="22">
        <v>68</v>
      </c>
      <c r="M70" s="96"/>
      <c r="N70" s="96"/>
      <c r="O70" s="96"/>
      <c r="P70" s="50"/>
      <c r="Q70" s="102"/>
      <c r="R70" s="50"/>
      <c r="S70" s="48"/>
      <c r="T70" s="74">
        <f t="shared" si="4"/>
        <v>0</v>
      </c>
    </row>
    <row r="71" spans="1:20">
      <c r="A71" s="22">
        <v>69</v>
      </c>
      <c r="B71" s="96"/>
      <c r="C71" s="96"/>
      <c r="D71" s="96"/>
      <c r="E71" s="102"/>
      <c r="F71" s="50"/>
      <c r="G71" s="50"/>
      <c r="H71" s="50"/>
      <c r="I71" s="50"/>
      <c r="J71" s="48"/>
      <c r="K71" s="86">
        <f t="shared" si="3"/>
        <v>0</v>
      </c>
      <c r="L71" s="22">
        <v>69</v>
      </c>
      <c r="M71" s="96"/>
      <c r="N71" s="96"/>
      <c r="O71" s="96"/>
      <c r="P71" s="50"/>
      <c r="Q71" s="102"/>
      <c r="R71" s="50"/>
      <c r="S71" s="48"/>
      <c r="T71" s="74">
        <f t="shared" si="4"/>
        <v>0</v>
      </c>
    </row>
    <row r="72" spans="1:20">
      <c r="A72" s="22">
        <v>70</v>
      </c>
      <c r="B72" s="96"/>
      <c r="C72" s="96"/>
      <c r="D72" s="96"/>
      <c r="E72" s="102"/>
      <c r="F72" s="50"/>
      <c r="G72" s="50"/>
      <c r="H72" s="50"/>
      <c r="I72" s="50"/>
      <c r="J72" s="48"/>
      <c r="K72" s="86">
        <f t="shared" si="3"/>
        <v>0</v>
      </c>
      <c r="L72" s="22">
        <v>70</v>
      </c>
      <c r="M72" s="96"/>
      <c r="N72" s="96"/>
      <c r="O72" s="96"/>
      <c r="P72" s="50"/>
      <c r="Q72" s="102"/>
      <c r="R72" s="50"/>
      <c r="S72" s="48"/>
      <c r="T72" s="74">
        <f t="shared" si="4"/>
        <v>0</v>
      </c>
    </row>
    <row r="73" spans="1:20">
      <c r="A73" s="22">
        <v>71</v>
      </c>
      <c r="B73" s="96"/>
      <c r="C73" s="96"/>
      <c r="D73" s="96"/>
      <c r="E73" s="102"/>
      <c r="F73" s="50"/>
      <c r="G73" s="50"/>
      <c r="H73" s="50"/>
      <c r="I73" s="50"/>
      <c r="J73" s="48"/>
      <c r="K73" s="86">
        <f t="shared" si="3"/>
        <v>0</v>
      </c>
      <c r="L73" s="22">
        <v>71</v>
      </c>
      <c r="M73" s="96"/>
      <c r="N73" s="96"/>
      <c r="O73" s="96"/>
      <c r="P73" s="50"/>
      <c r="Q73" s="102"/>
      <c r="R73" s="50"/>
      <c r="S73" s="48"/>
      <c r="T73" s="74">
        <f t="shared" si="4"/>
        <v>0</v>
      </c>
    </row>
    <row r="74" spans="1:20">
      <c r="A74" s="22">
        <v>72</v>
      </c>
      <c r="B74" s="96"/>
      <c r="C74" s="96"/>
      <c r="D74" s="96"/>
      <c r="E74" s="102"/>
      <c r="F74" s="50"/>
      <c r="G74" s="50"/>
      <c r="H74" s="50"/>
      <c r="I74" s="50"/>
      <c r="J74" s="48"/>
      <c r="K74" s="86">
        <f t="shared" si="3"/>
        <v>0</v>
      </c>
      <c r="L74" s="22">
        <v>72</v>
      </c>
      <c r="M74" s="96"/>
      <c r="N74" s="96"/>
      <c r="O74" s="96"/>
      <c r="P74" s="50"/>
      <c r="Q74" s="102"/>
      <c r="R74" s="50"/>
      <c r="S74" s="48"/>
      <c r="T74" s="74">
        <f t="shared" si="4"/>
        <v>0</v>
      </c>
    </row>
    <row r="75" spans="1:20">
      <c r="A75" s="22">
        <v>73</v>
      </c>
      <c r="B75" s="96"/>
      <c r="C75" s="96"/>
      <c r="D75" s="96"/>
      <c r="E75" s="102"/>
      <c r="F75" s="50"/>
      <c r="G75" s="50"/>
      <c r="H75" s="50"/>
      <c r="I75" s="50"/>
      <c r="J75" s="48"/>
      <c r="K75" s="86">
        <f t="shared" si="3"/>
        <v>0</v>
      </c>
      <c r="L75" s="22">
        <v>73</v>
      </c>
      <c r="M75" s="96"/>
      <c r="N75" s="96"/>
      <c r="O75" s="96"/>
      <c r="P75" s="50"/>
      <c r="Q75" s="102"/>
      <c r="R75" s="50"/>
      <c r="S75" s="48"/>
      <c r="T75" s="74">
        <f t="shared" si="4"/>
        <v>0</v>
      </c>
    </row>
    <row r="76" spans="1:20">
      <c r="A76" s="22">
        <v>74</v>
      </c>
      <c r="B76" s="96"/>
      <c r="C76" s="96"/>
      <c r="D76" s="96"/>
      <c r="E76" s="102"/>
      <c r="F76" s="50"/>
      <c r="G76" s="50"/>
      <c r="H76" s="50"/>
      <c r="I76" s="50"/>
      <c r="J76" s="48"/>
      <c r="K76" s="86">
        <f t="shared" si="3"/>
        <v>0</v>
      </c>
      <c r="L76" s="22">
        <v>74</v>
      </c>
      <c r="M76" s="96"/>
      <c r="N76" s="96"/>
      <c r="O76" s="96"/>
      <c r="P76" s="50"/>
      <c r="Q76" s="102"/>
      <c r="R76" s="50"/>
      <c r="S76" s="48"/>
      <c r="T76" s="74">
        <f t="shared" si="4"/>
        <v>0</v>
      </c>
    </row>
    <row r="77" spans="1:20">
      <c r="A77" s="22">
        <v>75</v>
      </c>
      <c r="B77" s="96"/>
      <c r="C77" s="96"/>
      <c r="D77" s="96"/>
      <c r="E77" s="102"/>
      <c r="F77" s="50"/>
      <c r="G77" s="50"/>
      <c r="H77" s="50"/>
      <c r="I77" s="50"/>
      <c r="J77" s="48"/>
      <c r="K77" s="86">
        <f t="shared" si="3"/>
        <v>0</v>
      </c>
      <c r="L77" s="22">
        <v>75</v>
      </c>
      <c r="M77" s="96"/>
      <c r="N77" s="96"/>
      <c r="O77" s="96"/>
      <c r="P77" s="50"/>
      <c r="Q77" s="102"/>
      <c r="R77" s="50"/>
      <c r="S77" s="48"/>
      <c r="T77" s="74">
        <f t="shared" si="4"/>
        <v>0</v>
      </c>
    </row>
    <row r="78" spans="1:20">
      <c r="A78" s="22">
        <v>76</v>
      </c>
      <c r="B78" s="96"/>
      <c r="C78" s="96"/>
      <c r="D78" s="96"/>
      <c r="E78" s="102"/>
      <c r="F78" s="50"/>
      <c r="G78" s="50"/>
      <c r="H78" s="50"/>
      <c r="I78" s="50"/>
      <c r="J78" s="48"/>
      <c r="K78" s="86">
        <f t="shared" si="3"/>
        <v>0</v>
      </c>
      <c r="L78" s="22">
        <v>76</v>
      </c>
      <c r="M78" s="96"/>
      <c r="N78" s="96"/>
      <c r="O78" s="96"/>
      <c r="P78" s="50"/>
      <c r="Q78" s="102"/>
      <c r="R78" s="50"/>
      <c r="S78" s="48"/>
      <c r="T78" s="74">
        <f t="shared" si="4"/>
        <v>0</v>
      </c>
    </row>
    <row r="79" spans="1:20">
      <c r="A79" s="22">
        <v>77</v>
      </c>
      <c r="B79" s="96"/>
      <c r="C79" s="96"/>
      <c r="D79" s="96"/>
      <c r="E79" s="102"/>
      <c r="F79" s="50"/>
      <c r="G79" s="50"/>
      <c r="H79" s="50"/>
      <c r="I79" s="50"/>
      <c r="J79" s="48"/>
      <c r="K79" s="86">
        <f t="shared" si="3"/>
        <v>0</v>
      </c>
      <c r="L79" s="22">
        <v>77</v>
      </c>
      <c r="M79" s="96"/>
      <c r="N79" s="96"/>
      <c r="O79" s="96"/>
      <c r="P79" s="50"/>
      <c r="Q79" s="102"/>
      <c r="R79" s="50"/>
      <c r="S79" s="48"/>
      <c r="T79" s="74">
        <f t="shared" si="4"/>
        <v>0</v>
      </c>
    </row>
    <row r="80" spans="1:20">
      <c r="A80" s="22">
        <v>78</v>
      </c>
      <c r="B80" s="96"/>
      <c r="C80" s="96"/>
      <c r="D80" s="96"/>
      <c r="E80" s="102"/>
      <c r="F80" s="50"/>
      <c r="G80" s="50"/>
      <c r="H80" s="50"/>
      <c r="I80" s="50"/>
      <c r="J80" s="48"/>
      <c r="K80" s="86">
        <f t="shared" si="3"/>
        <v>0</v>
      </c>
      <c r="L80" s="22">
        <v>78</v>
      </c>
      <c r="M80" s="96"/>
      <c r="N80" s="96"/>
      <c r="O80" s="96"/>
      <c r="P80" s="50"/>
      <c r="Q80" s="102"/>
      <c r="R80" s="50"/>
      <c r="S80" s="48"/>
      <c r="T80" s="74">
        <f t="shared" si="4"/>
        <v>0</v>
      </c>
    </row>
    <row r="81" spans="1:20">
      <c r="A81" s="22">
        <v>79</v>
      </c>
      <c r="B81" s="96"/>
      <c r="C81" s="96"/>
      <c r="D81" s="96"/>
      <c r="E81" s="102"/>
      <c r="F81" s="50"/>
      <c r="G81" s="50"/>
      <c r="H81" s="50"/>
      <c r="I81" s="50"/>
      <c r="J81" s="48"/>
      <c r="K81" s="86">
        <f t="shared" si="3"/>
        <v>0</v>
      </c>
      <c r="L81" s="22">
        <v>79</v>
      </c>
      <c r="M81" s="96"/>
      <c r="N81" s="96"/>
      <c r="O81" s="96"/>
      <c r="P81" s="50"/>
      <c r="Q81" s="102"/>
      <c r="R81" s="50"/>
      <c r="S81" s="48"/>
      <c r="T81" s="74">
        <f t="shared" si="4"/>
        <v>0</v>
      </c>
    </row>
    <row r="82" spans="1:20">
      <c r="A82" s="22">
        <v>80</v>
      </c>
      <c r="B82" s="96"/>
      <c r="C82" s="96"/>
      <c r="D82" s="96"/>
      <c r="E82" s="102"/>
      <c r="F82" s="50"/>
      <c r="G82" s="50"/>
      <c r="H82" s="50"/>
      <c r="I82" s="50"/>
      <c r="J82" s="48"/>
      <c r="K82" s="86">
        <f t="shared" si="3"/>
        <v>0</v>
      </c>
      <c r="L82" s="22">
        <v>80</v>
      </c>
      <c r="M82" s="96"/>
      <c r="N82" s="96"/>
      <c r="O82" s="96"/>
      <c r="P82" s="50"/>
      <c r="Q82" s="102"/>
      <c r="R82" s="50"/>
      <c r="S82" s="48"/>
      <c r="T82" s="74">
        <f t="shared" si="4"/>
        <v>0</v>
      </c>
    </row>
    <row r="83" spans="1:20">
      <c r="A83" s="22">
        <v>81</v>
      </c>
      <c r="B83" s="96"/>
      <c r="C83" s="96"/>
      <c r="D83" s="96"/>
      <c r="E83" s="102"/>
      <c r="F83" s="50"/>
      <c r="G83" s="50"/>
      <c r="H83" s="50"/>
      <c r="I83" s="50"/>
      <c r="J83" s="48"/>
      <c r="K83" s="86">
        <f t="shared" si="3"/>
        <v>0</v>
      </c>
      <c r="L83" s="22">
        <v>81</v>
      </c>
      <c r="M83" s="96"/>
      <c r="N83" s="96"/>
      <c r="O83" s="96"/>
      <c r="P83" s="50"/>
      <c r="Q83" s="102"/>
      <c r="R83" s="50"/>
      <c r="S83" s="48"/>
      <c r="T83" s="74">
        <f t="shared" si="4"/>
        <v>0</v>
      </c>
    </row>
    <row r="84" spans="1:20">
      <c r="A84" s="22">
        <v>82</v>
      </c>
      <c r="B84" s="96"/>
      <c r="C84" s="96"/>
      <c r="D84" s="96"/>
      <c r="E84" s="102"/>
      <c r="F84" s="50"/>
      <c r="G84" s="50"/>
      <c r="H84" s="50"/>
      <c r="I84" s="50"/>
      <c r="J84" s="48"/>
      <c r="K84" s="86">
        <f t="shared" si="3"/>
        <v>0</v>
      </c>
      <c r="L84" s="22">
        <v>82</v>
      </c>
      <c r="M84" s="96"/>
      <c r="N84" s="96"/>
      <c r="O84" s="96"/>
      <c r="P84" s="50"/>
      <c r="Q84" s="102"/>
      <c r="R84" s="50"/>
      <c r="S84" s="48"/>
      <c r="T84" s="74">
        <f t="shared" si="4"/>
        <v>0</v>
      </c>
    </row>
    <row r="85" spans="1:20">
      <c r="A85" s="22">
        <v>83</v>
      </c>
      <c r="B85" s="96"/>
      <c r="C85" s="96"/>
      <c r="D85" s="96"/>
      <c r="E85" s="102"/>
      <c r="F85" s="50"/>
      <c r="G85" s="50"/>
      <c r="H85" s="50"/>
      <c r="I85" s="50"/>
      <c r="J85" s="48"/>
      <c r="K85" s="86">
        <f t="shared" si="3"/>
        <v>0</v>
      </c>
      <c r="L85" s="22">
        <v>83</v>
      </c>
      <c r="M85" s="96"/>
      <c r="N85" s="96"/>
      <c r="O85" s="96"/>
      <c r="P85" s="50"/>
      <c r="Q85" s="102"/>
      <c r="R85" s="50"/>
      <c r="S85" s="48"/>
      <c r="T85" s="74">
        <f t="shared" si="4"/>
        <v>0</v>
      </c>
    </row>
    <row r="86" spans="1:20">
      <c r="A86" s="22">
        <v>84</v>
      </c>
      <c r="B86" s="96"/>
      <c r="C86" s="96"/>
      <c r="D86" s="96"/>
      <c r="E86" s="102"/>
      <c r="F86" s="50"/>
      <c r="G86" s="50"/>
      <c r="H86" s="50"/>
      <c r="I86" s="50"/>
      <c r="J86" s="48"/>
      <c r="K86" s="86">
        <f t="shared" si="3"/>
        <v>0</v>
      </c>
      <c r="L86" s="22">
        <v>84</v>
      </c>
      <c r="M86" s="96"/>
      <c r="N86" s="96"/>
      <c r="O86" s="96"/>
      <c r="P86" s="50"/>
      <c r="Q86" s="102"/>
      <c r="R86" s="50"/>
      <c r="S86" s="48"/>
      <c r="T86" s="74">
        <f t="shared" si="4"/>
        <v>0</v>
      </c>
    </row>
    <row r="87" spans="1:20">
      <c r="A87" s="22">
        <v>85</v>
      </c>
      <c r="B87" s="96"/>
      <c r="C87" s="96"/>
      <c r="D87" s="96"/>
      <c r="E87" s="102"/>
      <c r="F87" s="50"/>
      <c r="G87" s="50"/>
      <c r="H87" s="50"/>
      <c r="I87" s="50"/>
      <c r="J87" s="48"/>
      <c r="K87" s="86">
        <f t="shared" si="3"/>
        <v>0</v>
      </c>
      <c r="L87" s="22">
        <v>85</v>
      </c>
      <c r="M87" s="96"/>
      <c r="N87" s="96"/>
      <c r="O87" s="96"/>
      <c r="P87" s="50"/>
      <c r="Q87" s="102"/>
      <c r="R87" s="50"/>
      <c r="S87" s="48"/>
      <c r="T87" s="74">
        <f t="shared" si="4"/>
        <v>0</v>
      </c>
    </row>
    <row r="88" spans="1:20">
      <c r="A88" s="22">
        <v>86</v>
      </c>
      <c r="B88" s="96"/>
      <c r="C88" s="96"/>
      <c r="D88" s="96"/>
      <c r="E88" s="102"/>
      <c r="F88" s="50"/>
      <c r="G88" s="50"/>
      <c r="H88" s="50"/>
      <c r="I88" s="50"/>
      <c r="J88" s="48"/>
      <c r="K88" s="86">
        <f t="shared" si="3"/>
        <v>0</v>
      </c>
      <c r="L88" s="22">
        <v>86</v>
      </c>
      <c r="M88" s="96"/>
      <c r="N88" s="96"/>
      <c r="O88" s="96"/>
      <c r="P88" s="50"/>
      <c r="Q88" s="102"/>
      <c r="R88" s="50"/>
      <c r="S88" s="48"/>
      <c r="T88" s="74">
        <f t="shared" si="4"/>
        <v>0</v>
      </c>
    </row>
    <row r="89" spans="1:20">
      <c r="A89" s="22">
        <v>87</v>
      </c>
      <c r="B89" s="96"/>
      <c r="C89" s="96"/>
      <c r="D89" s="96"/>
      <c r="E89" s="102"/>
      <c r="F89" s="50"/>
      <c r="G89" s="50"/>
      <c r="H89" s="50"/>
      <c r="I89" s="50"/>
      <c r="J89" s="48"/>
      <c r="K89" s="86">
        <f t="shared" si="3"/>
        <v>0</v>
      </c>
      <c r="L89" s="22">
        <v>87</v>
      </c>
      <c r="M89" s="96"/>
      <c r="N89" s="96"/>
      <c r="O89" s="96"/>
      <c r="P89" s="50"/>
      <c r="Q89" s="102"/>
      <c r="R89" s="50"/>
      <c r="S89" s="48"/>
      <c r="T89" s="86">
        <f t="shared" ref="T89:T102" si="5">SUM(Q89+S89)</f>
        <v>0</v>
      </c>
    </row>
    <row r="90" spans="1:20">
      <c r="A90" s="22">
        <v>88</v>
      </c>
      <c r="B90" s="96"/>
      <c r="C90" s="96"/>
      <c r="D90" s="96"/>
      <c r="E90" s="102"/>
      <c r="F90" s="50"/>
      <c r="G90" s="50"/>
      <c r="H90" s="50"/>
      <c r="I90" s="50"/>
      <c r="J90" s="48"/>
      <c r="K90" s="86">
        <f t="shared" si="3"/>
        <v>0</v>
      </c>
      <c r="L90" s="22">
        <v>88</v>
      </c>
      <c r="M90" s="96"/>
      <c r="N90" s="96"/>
      <c r="O90" s="96"/>
      <c r="P90" s="50"/>
      <c r="Q90" s="102"/>
      <c r="R90" s="50"/>
      <c r="S90" s="48"/>
      <c r="T90" s="86">
        <f t="shared" si="5"/>
        <v>0</v>
      </c>
    </row>
    <row r="91" spans="1:20">
      <c r="A91" s="22">
        <v>89</v>
      </c>
      <c r="B91" s="96"/>
      <c r="C91" s="96"/>
      <c r="D91" s="96"/>
      <c r="E91" s="102"/>
      <c r="F91" s="50"/>
      <c r="G91" s="50"/>
      <c r="H91" s="50"/>
      <c r="I91" s="50"/>
      <c r="J91" s="48"/>
      <c r="K91" s="86">
        <f t="shared" si="3"/>
        <v>0</v>
      </c>
      <c r="L91" s="22">
        <v>89</v>
      </c>
      <c r="M91" s="96"/>
      <c r="N91" s="96"/>
      <c r="O91" s="96"/>
      <c r="P91" s="50"/>
      <c r="Q91" s="102"/>
      <c r="R91" s="50"/>
      <c r="S91" s="48"/>
      <c r="T91" s="86">
        <f t="shared" si="5"/>
        <v>0</v>
      </c>
    </row>
    <row r="92" spans="1:20">
      <c r="A92" s="22">
        <v>90</v>
      </c>
      <c r="B92" s="96"/>
      <c r="C92" s="96"/>
      <c r="D92" s="96"/>
      <c r="E92" s="102"/>
      <c r="F92" s="50"/>
      <c r="G92" s="50"/>
      <c r="H92" s="50"/>
      <c r="I92" s="50"/>
      <c r="J92" s="48"/>
      <c r="K92" s="86">
        <f t="shared" si="3"/>
        <v>0</v>
      </c>
      <c r="L92" s="22">
        <v>90</v>
      </c>
      <c r="M92" s="96"/>
      <c r="N92" s="96"/>
      <c r="O92" s="96"/>
      <c r="P92" s="50"/>
      <c r="Q92" s="102"/>
      <c r="R92" s="50"/>
      <c r="S92" s="48"/>
      <c r="T92" s="86">
        <f t="shared" si="5"/>
        <v>0</v>
      </c>
    </row>
    <row r="93" spans="1:20">
      <c r="A93" s="22">
        <v>91</v>
      </c>
      <c r="B93" s="96"/>
      <c r="C93" s="96"/>
      <c r="D93" s="96"/>
      <c r="E93" s="102"/>
      <c r="F93" s="50"/>
      <c r="G93" s="50"/>
      <c r="H93" s="50"/>
      <c r="I93" s="50"/>
      <c r="J93" s="48"/>
      <c r="K93" s="86">
        <f t="shared" si="3"/>
        <v>0</v>
      </c>
      <c r="L93" s="22">
        <v>91</v>
      </c>
      <c r="M93" s="96"/>
      <c r="N93" s="96"/>
      <c r="O93" s="96"/>
      <c r="P93" s="50"/>
      <c r="Q93" s="102"/>
      <c r="R93" s="50"/>
      <c r="S93" s="48"/>
      <c r="T93" s="86">
        <f t="shared" si="5"/>
        <v>0</v>
      </c>
    </row>
    <row r="94" spans="1:20">
      <c r="A94" s="22">
        <v>92</v>
      </c>
      <c r="B94" s="96"/>
      <c r="C94" s="96"/>
      <c r="D94" s="96"/>
      <c r="E94" s="102"/>
      <c r="F94" s="50"/>
      <c r="G94" s="50"/>
      <c r="H94" s="50"/>
      <c r="I94" s="50"/>
      <c r="J94" s="48"/>
      <c r="K94" s="86">
        <f t="shared" si="3"/>
        <v>0</v>
      </c>
      <c r="L94" s="22">
        <v>92</v>
      </c>
      <c r="M94" s="96"/>
      <c r="N94" s="96"/>
      <c r="O94" s="96"/>
      <c r="P94" s="50"/>
      <c r="Q94" s="102"/>
      <c r="R94" s="50"/>
      <c r="S94" s="48"/>
      <c r="T94" s="86">
        <f t="shared" si="5"/>
        <v>0</v>
      </c>
    </row>
    <row r="95" spans="1:20">
      <c r="A95" s="22">
        <v>93</v>
      </c>
      <c r="B95" s="96"/>
      <c r="C95" s="96"/>
      <c r="D95" s="96"/>
      <c r="E95" s="102"/>
      <c r="F95" s="50"/>
      <c r="G95" s="50"/>
      <c r="H95" s="50"/>
      <c r="I95" s="50"/>
      <c r="J95" s="48"/>
      <c r="K95" s="86">
        <f t="shared" si="3"/>
        <v>0</v>
      </c>
      <c r="L95" s="22">
        <v>93</v>
      </c>
      <c r="M95" s="96"/>
      <c r="N95" s="96"/>
      <c r="O95" s="96"/>
      <c r="P95" s="50"/>
      <c r="Q95" s="102"/>
      <c r="R95" s="50"/>
      <c r="S95" s="48"/>
      <c r="T95" s="86">
        <f t="shared" si="5"/>
        <v>0</v>
      </c>
    </row>
    <row r="96" spans="1:20" ht="15.75" thickBot="1">
      <c r="A96" s="23">
        <v>94</v>
      </c>
      <c r="B96" s="97"/>
      <c r="C96" s="97"/>
      <c r="D96" s="97"/>
      <c r="E96" s="103"/>
      <c r="F96" s="56"/>
      <c r="G96" s="56"/>
      <c r="H96" s="56"/>
      <c r="I96" s="56"/>
      <c r="J96" s="62"/>
      <c r="K96" s="94">
        <f t="shared" si="3"/>
        <v>0</v>
      </c>
      <c r="L96" s="23">
        <v>94</v>
      </c>
      <c r="M96" s="97"/>
      <c r="N96" s="97"/>
      <c r="O96" s="97"/>
      <c r="P96" s="56"/>
      <c r="Q96" s="103"/>
      <c r="R96" s="56"/>
      <c r="S96" s="62"/>
      <c r="T96" s="94">
        <f t="shared" si="5"/>
        <v>0</v>
      </c>
    </row>
    <row r="97" spans="1:20">
      <c r="A97" s="59">
        <v>95</v>
      </c>
      <c r="B97" s="60"/>
      <c r="C97" s="46"/>
      <c r="D97" s="60"/>
      <c r="E97" s="39"/>
      <c r="F97" s="60"/>
      <c r="G97" s="60"/>
      <c r="H97" s="60"/>
      <c r="I97" s="60"/>
      <c r="J97" s="61"/>
      <c r="K97" s="59">
        <f t="shared" si="3"/>
        <v>0</v>
      </c>
      <c r="L97" s="34">
        <v>95</v>
      </c>
      <c r="M97" s="39"/>
      <c r="N97" s="46"/>
      <c r="O97" s="60"/>
      <c r="P97" s="60"/>
      <c r="Q97" s="39"/>
      <c r="R97" s="60"/>
      <c r="S97" s="61"/>
      <c r="T97" s="34">
        <f t="shared" si="5"/>
        <v>0</v>
      </c>
    </row>
    <row r="98" spans="1:20">
      <c r="A98" s="22">
        <v>96</v>
      </c>
      <c r="B98" s="50"/>
      <c r="C98" s="47"/>
      <c r="D98" s="50"/>
      <c r="E98" s="40"/>
      <c r="F98" s="50"/>
      <c r="G98" s="50"/>
      <c r="H98" s="50"/>
      <c r="I98" s="50"/>
      <c r="J98" s="51"/>
      <c r="K98" s="22">
        <f t="shared" si="3"/>
        <v>0</v>
      </c>
      <c r="L98" s="35">
        <v>96</v>
      </c>
      <c r="M98" s="40"/>
      <c r="N98" s="47"/>
      <c r="O98" s="50"/>
      <c r="P98" s="50"/>
      <c r="Q98" s="40"/>
      <c r="R98" s="50"/>
      <c r="S98" s="51"/>
      <c r="T98" s="35">
        <f t="shared" si="5"/>
        <v>0</v>
      </c>
    </row>
    <row r="99" spans="1:20">
      <c r="A99" s="22">
        <v>97</v>
      </c>
      <c r="B99" s="50"/>
      <c r="C99" s="47"/>
      <c r="D99" s="50"/>
      <c r="E99" s="40"/>
      <c r="F99" s="50"/>
      <c r="G99" s="50"/>
      <c r="H99" s="50"/>
      <c r="I99" s="50"/>
      <c r="J99" s="51"/>
      <c r="K99" s="22">
        <f t="shared" si="3"/>
        <v>0</v>
      </c>
      <c r="L99" s="35">
        <v>97</v>
      </c>
      <c r="M99" s="40"/>
      <c r="N99" s="47"/>
      <c r="O99" s="50"/>
      <c r="P99" s="50"/>
      <c r="Q99" s="40"/>
      <c r="R99" s="50"/>
      <c r="S99" s="51"/>
      <c r="T99" s="35">
        <f t="shared" si="5"/>
        <v>0</v>
      </c>
    </row>
    <row r="100" spans="1:20">
      <c r="A100" s="22">
        <v>98</v>
      </c>
      <c r="B100" s="50"/>
      <c r="C100" s="47"/>
      <c r="D100" s="50"/>
      <c r="E100" s="40"/>
      <c r="F100" s="50"/>
      <c r="G100" s="50"/>
      <c r="H100" s="50"/>
      <c r="I100" s="50"/>
      <c r="J100" s="51"/>
      <c r="K100" s="22">
        <f t="shared" si="3"/>
        <v>0</v>
      </c>
      <c r="L100" s="63">
        <v>98</v>
      </c>
      <c r="M100" s="52"/>
      <c r="N100" s="53"/>
      <c r="O100" s="54"/>
      <c r="P100" s="54"/>
      <c r="Q100" s="52"/>
      <c r="R100" s="54"/>
      <c r="S100" s="55"/>
      <c r="T100" s="35">
        <f t="shared" si="5"/>
        <v>0</v>
      </c>
    </row>
    <row r="101" spans="1:20">
      <c r="A101" s="24">
        <v>99</v>
      </c>
      <c r="B101" s="50"/>
      <c r="C101" s="47"/>
      <c r="D101" s="50"/>
      <c r="E101" s="40"/>
      <c r="F101" s="50"/>
      <c r="G101" s="50"/>
      <c r="H101" s="50"/>
      <c r="I101" s="50"/>
      <c r="J101" s="51"/>
      <c r="K101" s="22">
        <f t="shared" si="3"/>
        <v>0</v>
      </c>
      <c r="L101" s="64">
        <v>99</v>
      </c>
      <c r="M101" s="50"/>
      <c r="N101" s="47"/>
      <c r="O101" s="50"/>
      <c r="P101" s="50"/>
      <c r="Q101" s="40"/>
      <c r="R101" s="50"/>
      <c r="S101" s="51"/>
      <c r="T101" s="35">
        <f t="shared" si="5"/>
        <v>0</v>
      </c>
    </row>
    <row r="102" spans="1:20" ht="15.75" thickBot="1">
      <c r="A102" s="25">
        <v>100</v>
      </c>
      <c r="B102" s="56"/>
      <c r="C102" s="57"/>
      <c r="D102" s="56"/>
      <c r="E102" s="41"/>
      <c r="F102" s="56"/>
      <c r="G102" s="56"/>
      <c r="H102" s="56"/>
      <c r="I102" s="56"/>
      <c r="J102" s="58"/>
      <c r="K102" s="23">
        <f t="shared" si="3"/>
        <v>0</v>
      </c>
      <c r="L102" s="65">
        <v>100</v>
      </c>
      <c r="M102" s="56"/>
      <c r="N102" s="57"/>
      <c r="O102" s="56"/>
      <c r="P102" s="56"/>
      <c r="Q102" s="41"/>
      <c r="R102" s="56"/>
      <c r="S102" s="58"/>
      <c r="T102" s="36">
        <f t="shared" si="5"/>
        <v>0</v>
      </c>
    </row>
  </sheetData>
  <sortState ref="M3:T8">
    <sortCondition descending="1" ref="T3:T8"/>
    <sortCondition descending="1" ref="S3:S8"/>
    <sortCondition descending="1" ref="R3:R8"/>
    <sortCondition descending="1" ref="Q3:Q8"/>
    <sortCondition descending="1" ref="P3:P8"/>
  </sortState>
  <mergeCells count="2">
    <mergeCell ref="A1:K1"/>
    <mergeCell ref="L1:T1"/>
  </mergeCells>
  <pageMargins left="0.33333333333333331" right="0.26041666666666669" top="0.3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66"/>
  </sheetPr>
  <dimension ref="A1:R43"/>
  <sheetViews>
    <sheetView view="pageLayout" topLeftCell="C1" workbookViewId="0">
      <selection activeCell="K1" sqref="K1:R13"/>
    </sheetView>
  </sheetViews>
  <sheetFormatPr defaultRowHeight="15"/>
  <cols>
    <col min="1" max="1" width="9.140625" customWidth="1"/>
    <col min="2" max="2" width="28.5703125" customWidth="1"/>
    <col min="3" max="3" width="6.5703125" customWidth="1"/>
    <col min="4" max="4" width="5.7109375" customWidth="1"/>
    <col min="5" max="5" width="6.42578125" customWidth="1"/>
    <col min="6" max="6" width="5.42578125" customWidth="1"/>
    <col min="7" max="7" width="5.28515625" customWidth="1"/>
    <col min="8" max="8" width="6" customWidth="1"/>
    <col min="9" max="9" width="6.5703125" customWidth="1"/>
    <col min="10" max="10" width="9.5703125" bestFit="1" customWidth="1"/>
    <col min="12" max="12" width="28.5703125" customWidth="1"/>
    <col min="13" max="13" width="8" customWidth="1"/>
    <col min="14" max="14" width="8.42578125" customWidth="1"/>
    <col min="15" max="15" width="7.42578125" customWidth="1"/>
    <col min="16" max="16" width="7.85546875" customWidth="1"/>
    <col min="18" max="18" width="9.5703125" bestFit="1" customWidth="1"/>
  </cols>
  <sheetData>
    <row r="1" spans="1:18" ht="19.5" thickBot="1">
      <c r="A1" s="149" t="s">
        <v>150</v>
      </c>
      <c r="B1" s="150"/>
      <c r="C1" s="150"/>
      <c r="D1" s="150"/>
      <c r="E1" s="150"/>
      <c r="F1" s="150"/>
      <c r="G1" s="150"/>
      <c r="H1" s="150"/>
      <c r="I1" s="151"/>
      <c r="J1" s="81"/>
      <c r="K1" s="149" t="s">
        <v>151</v>
      </c>
      <c r="L1" s="150"/>
      <c r="M1" s="150"/>
      <c r="N1" s="150"/>
      <c r="O1" s="150"/>
      <c r="P1" s="150"/>
      <c r="Q1" s="150"/>
      <c r="R1" s="151"/>
    </row>
    <row r="2" spans="1:18" ht="15.75" thickBot="1"/>
    <row r="3" spans="1:18" ht="21.75" thickBot="1">
      <c r="A3" s="152" t="s">
        <v>0</v>
      </c>
      <c r="B3" s="148" t="s">
        <v>112</v>
      </c>
      <c r="C3" s="157"/>
      <c r="D3" s="157"/>
      <c r="E3" s="157"/>
      <c r="F3" s="158"/>
      <c r="G3" s="158"/>
      <c r="H3" s="158"/>
      <c r="I3" s="159"/>
      <c r="J3" s="108"/>
      <c r="K3" s="152" t="s">
        <v>0</v>
      </c>
      <c r="L3" s="115" t="s">
        <v>194</v>
      </c>
      <c r="M3" s="157"/>
      <c r="N3" s="157"/>
      <c r="O3" s="158"/>
      <c r="P3" s="158"/>
      <c r="Q3" s="158"/>
      <c r="R3" s="159"/>
    </row>
    <row r="4" spans="1:18" ht="16.5" thickBot="1">
      <c r="A4" s="153"/>
      <c r="B4" s="28" t="s">
        <v>20</v>
      </c>
      <c r="C4" s="29" t="s">
        <v>18</v>
      </c>
      <c r="D4" s="117" t="s">
        <v>17</v>
      </c>
      <c r="E4" s="117" t="s">
        <v>83</v>
      </c>
      <c r="F4" s="117" t="s">
        <v>84</v>
      </c>
      <c r="G4" s="30" t="s">
        <v>85</v>
      </c>
      <c r="H4" s="31" t="s">
        <v>86</v>
      </c>
      <c r="I4" s="104" t="s">
        <v>16</v>
      </c>
      <c r="J4" s="104"/>
      <c r="K4" s="153"/>
      <c r="L4" s="28" t="s">
        <v>20</v>
      </c>
      <c r="M4" s="29" t="s">
        <v>18</v>
      </c>
      <c r="N4" s="117" t="s">
        <v>17</v>
      </c>
      <c r="O4" s="30" t="s">
        <v>83</v>
      </c>
      <c r="P4" s="31" t="s">
        <v>84</v>
      </c>
      <c r="Q4" s="104" t="s">
        <v>16</v>
      </c>
      <c r="R4" s="67"/>
    </row>
    <row r="5" spans="1:18" ht="16.5" customHeight="1" thickBot="1">
      <c r="A5" s="153"/>
      <c r="B5" s="4" t="s">
        <v>283</v>
      </c>
      <c r="C5" s="61">
        <v>91</v>
      </c>
      <c r="D5" s="118">
        <v>96</v>
      </c>
      <c r="E5" s="118">
        <v>98</v>
      </c>
      <c r="F5" s="118">
        <v>94</v>
      </c>
      <c r="G5" s="118">
        <v>97</v>
      </c>
      <c r="H5" s="39">
        <v>95</v>
      </c>
      <c r="I5" s="105">
        <f>SUM(C5:H5)</f>
        <v>571</v>
      </c>
      <c r="J5" s="153">
        <f>SUM(I5+I6+I7)</f>
        <v>1702</v>
      </c>
      <c r="K5" s="153"/>
      <c r="L5" s="4" t="s">
        <v>191</v>
      </c>
      <c r="M5" s="27">
        <v>95</v>
      </c>
      <c r="N5" s="27">
        <v>98</v>
      </c>
      <c r="O5" s="27">
        <v>98</v>
      </c>
      <c r="P5" s="27">
        <v>98</v>
      </c>
      <c r="Q5" s="105">
        <f>SUM(M5,N5,O5,P5)</f>
        <v>389</v>
      </c>
      <c r="R5" s="153">
        <f>SUM(Q5+Q6+Q7)</f>
        <v>1125</v>
      </c>
    </row>
    <row r="6" spans="1:18" ht="16.5" customHeight="1" thickBot="1">
      <c r="A6" s="153"/>
      <c r="B6" s="5" t="s">
        <v>127</v>
      </c>
      <c r="C6" s="61">
        <v>93</v>
      </c>
      <c r="D6" s="118">
        <v>94</v>
      </c>
      <c r="E6" s="118">
        <v>90</v>
      </c>
      <c r="F6" s="118">
        <v>91</v>
      </c>
      <c r="G6" s="118">
        <v>92</v>
      </c>
      <c r="H6" s="39">
        <v>94</v>
      </c>
      <c r="I6" s="105">
        <f>SUM(C6:H6)</f>
        <v>554</v>
      </c>
      <c r="J6" s="155"/>
      <c r="K6" s="153"/>
      <c r="L6" s="5" t="s">
        <v>240</v>
      </c>
      <c r="M6" s="27">
        <v>91</v>
      </c>
      <c r="N6" s="27">
        <v>91</v>
      </c>
      <c r="O6" s="27">
        <v>96</v>
      </c>
      <c r="P6" s="27">
        <v>91</v>
      </c>
      <c r="Q6" s="105">
        <f>SUM(M6,N6,O6,P6)</f>
        <v>369</v>
      </c>
      <c r="R6" s="155"/>
    </row>
    <row r="7" spans="1:18" ht="16.5" customHeight="1" thickBot="1">
      <c r="A7" s="154"/>
      <c r="B7" s="6" t="s">
        <v>284</v>
      </c>
      <c r="C7" s="27">
        <v>97</v>
      </c>
      <c r="D7" s="27">
        <v>96</v>
      </c>
      <c r="E7" s="27">
        <v>96</v>
      </c>
      <c r="F7" s="27">
        <v>94</v>
      </c>
      <c r="G7" s="27">
        <v>98</v>
      </c>
      <c r="H7" s="27">
        <v>96</v>
      </c>
      <c r="I7" s="105">
        <f>SUM(C7:H7)</f>
        <v>577</v>
      </c>
      <c r="J7" s="156"/>
      <c r="K7" s="154"/>
      <c r="L7" s="6" t="s">
        <v>239</v>
      </c>
      <c r="M7" s="27">
        <v>95</v>
      </c>
      <c r="N7" s="27">
        <v>93</v>
      </c>
      <c r="O7" s="27">
        <v>89</v>
      </c>
      <c r="P7" s="27">
        <v>90</v>
      </c>
      <c r="Q7" s="105">
        <f>SUM(M7,N7,O7,P7)</f>
        <v>367</v>
      </c>
      <c r="R7" s="156"/>
    </row>
    <row r="8" spans="1:18" ht="15.75" thickBot="1"/>
    <row r="9" spans="1:18" ht="21.75" thickBot="1">
      <c r="A9" s="152" t="s">
        <v>1</v>
      </c>
      <c r="B9" s="115" t="s">
        <v>185</v>
      </c>
      <c r="C9" s="157"/>
      <c r="D9" s="157"/>
      <c r="E9" s="157"/>
      <c r="F9" s="158"/>
      <c r="G9" s="158"/>
      <c r="H9" s="158"/>
      <c r="I9" s="159"/>
      <c r="J9" s="108"/>
      <c r="K9" s="152" t="s">
        <v>1</v>
      </c>
      <c r="L9" s="115" t="s">
        <v>102</v>
      </c>
      <c r="M9" s="157"/>
      <c r="N9" s="157"/>
      <c r="O9" s="158"/>
      <c r="P9" s="158"/>
      <c r="Q9" s="158"/>
      <c r="R9" s="159"/>
    </row>
    <row r="10" spans="1:18" ht="16.5" customHeight="1" thickBot="1">
      <c r="A10" s="153"/>
      <c r="B10" s="28" t="s">
        <v>20</v>
      </c>
      <c r="C10" s="29" t="s">
        <v>18</v>
      </c>
      <c r="D10" s="117" t="s">
        <v>17</v>
      </c>
      <c r="E10" s="117" t="s">
        <v>83</v>
      </c>
      <c r="F10" s="117" t="s">
        <v>84</v>
      </c>
      <c r="G10" s="30" t="s">
        <v>85</v>
      </c>
      <c r="H10" s="31" t="s">
        <v>86</v>
      </c>
      <c r="I10" s="104" t="s">
        <v>16</v>
      </c>
      <c r="J10" s="67"/>
      <c r="K10" s="153"/>
      <c r="L10" s="28" t="s">
        <v>20</v>
      </c>
      <c r="M10" s="29" t="s">
        <v>18</v>
      </c>
      <c r="N10" s="117" t="s">
        <v>17</v>
      </c>
      <c r="O10" s="30" t="s">
        <v>83</v>
      </c>
      <c r="P10" s="31" t="s">
        <v>84</v>
      </c>
      <c r="Q10" s="104" t="s">
        <v>16</v>
      </c>
      <c r="R10" s="67"/>
    </row>
    <row r="11" spans="1:18" ht="15.75" customHeight="1" thickBot="1">
      <c r="A11" s="153"/>
      <c r="B11" s="4" t="s">
        <v>101</v>
      </c>
      <c r="C11" s="27">
        <v>96</v>
      </c>
      <c r="D11" s="27">
        <v>97</v>
      </c>
      <c r="E11" s="27">
        <v>94</v>
      </c>
      <c r="F11" s="27">
        <v>97</v>
      </c>
      <c r="G11" s="27">
        <v>96</v>
      </c>
      <c r="H11" s="27">
        <v>93</v>
      </c>
      <c r="I11" s="105">
        <f>SUM(C11:H11)</f>
        <v>573</v>
      </c>
      <c r="J11" s="153">
        <f>SUM(I11+I12+I13)</f>
        <v>1632</v>
      </c>
      <c r="K11" s="153"/>
      <c r="L11" s="4" t="s">
        <v>104</v>
      </c>
      <c r="M11" s="27">
        <v>89</v>
      </c>
      <c r="N11" s="27">
        <v>95</v>
      </c>
      <c r="O11" s="27">
        <v>93</v>
      </c>
      <c r="P11" s="27">
        <v>85</v>
      </c>
      <c r="Q11" s="105">
        <f>SUM(M11,N11,O11,P11)</f>
        <v>362</v>
      </c>
      <c r="R11" s="153">
        <f>SUM(Q11+Q12+Q13)</f>
        <v>1028</v>
      </c>
    </row>
    <row r="12" spans="1:18" ht="16.5" thickBot="1">
      <c r="A12" s="153"/>
      <c r="B12" s="5" t="s">
        <v>128</v>
      </c>
      <c r="C12" s="27">
        <v>82</v>
      </c>
      <c r="D12" s="27">
        <v>80</v>
      </c>
      <c r="E12" s="27">
        <v>85</v>
      </c>
      <c r="F12" s="27">
        <v>85</v>
      </c>
      <c r="G12" s="27">
        <v>91</v>
      </c>
      <c r="H12" s="27">
        <v>88</v>
      </c>
      <c r="I12" s="105">
        <f>SUM(C12:H12)</f>
        <v>511</v>
      </c>
      <c r="J12" s="155"/>
      <c r="K12" s="153"/>
      <c r="L12" s="5" t="s">
        <v>236</v>
      </c>
      <c r="M12" s="27">
        <v>88</v>
      </c>
      <c r="N12" s="27">
        <v>84</v>
      </c>
      <c r="O12" s="27">
        <v>83</v>
      </c>
      <c r="P12" s="27">
        <v>86</v>
      </c>
      <c r="Q12" s="105">
        <f>SUM(M12,N12,O12,P12)</f>
        <v>341</v>
      </c>
      <c r="R12" s="155"/>
    </row>
    <row r="13" spans="1:18" ht="16.5" thickBot="1">
      <c r="A13" s="154"/>
      <c r="B13" s="6" t="s">
        <v>100</v>
      </c>
      <c r="C13" s="27">
        <v>94</v>
      </c>
      <c r="D13" s="27">
        <v>88</v>
      </c>
      <c r="E13" s="27">
        <v>92</v>
      </c>
      <c r="F13" s="27">
        <v>88</v>
      </c>
      <c r="G13" s="27">
        <v>93</v>
      </c>
      <c r="H13" s="27">
        <v>93</v>
      </c>
      <c r="I13" s="105">
        <f>SUM(C13:H13)</f>
        <v>548</v>
      </c>
      <c r="J13" s="156"/>
      <c r="K13" s="154"/>
      <c r="L13" s="6" t="s">
        <v>237</v>
      </c>
      <c r="M13" s="27">
        <v>81</v>
      </c>
      <c r="N13" s="27">
        <v>85</v>
      </c>
      <c r="O13" s="27">
        <v>77</v>
      </c>
      <c r="P13" s="27">
        <v>82</v>
      </c>
      <c r="Q13" s="105">
        <f>SUM(M13,N13,O13,P13)</f>
        <v>325</v>
      </c>
      <c r="R13" s="156"/>
    </row>
    <row r="14" spans="1:18" ht="15.75" thickBot="1"/>
    <row r="15" spans="1:18" ht="21.75" thickBot="1">
      <c r="A15" s="152" t="s">
        <v>2</v>
      </c>
      <c r="K15" s="152" t="s">
        <v>2</v>
      </c>
      <c r="L15" s="115" t="s">
        <v>112</v>
      </c>
      <c r="M15" s="157"/>
      <c r="N15" s="157"/>
      <c r="O15" s="158"/>
      <c r="P15" s="158"/>
      <c r="Q15" s="158"/>
      <c r="R15" s="159"/>
    </row>
    <row r="16" spans="1:18" ht="16.5" thickBot="1">
      <c r="A16" s="153"/>
      <c r="K16" s="153"/>
      <c r="L16" s="28" t="s">
        <v>20</v>
      </c>
      <c r="M16" s="29" t="s">
        <v>18</v>
      </c>
      <c r="N16" s="117" t="s">
        <v>17</v>
      </c>
      <c r="O16" s="30" t="s">
        <v>83</v>
      </c>
      <c r="P16" s="31" t="s">
        <v>84</v>
      </c>
      <c r="Q16" s="104" t="s">
        <v>16</v>
      </c>
      <c r="R16" s="67"/>
    </row>
    <row r="17" spans="1:18" ht="16.5" customHeight="1" thickBot="1">
      <c r="A17" s="153"/>
      <c r="K17" s="153"/>
      <c r="L17" s="4"/>
      <c r="M17" s="1"/>
      <c r="N17" s="1"/>
      <c r="O17" s="14"/>
      <c r="P17" s="42"/>
      <c r="Q17" s="105">
        <f>SUM(M17,N17,O17,P17)</f>
        <v>0</v>
      </c>
      <c r="R17" s="153">
        <f>SUM(Q17+Q18+Q19)</f>
        <v>0</v>
      </c>
    </row>
    <row r="18" spans="1:18" ht="16.5" thickBot="1">
      <c r="A18" s="153"/>
      <c r="K18" s="153"/>
      <c r="L18" s="5"/>
      <c r="M18" s="2"/>
      <c r="N18" s="2"/>
      <c r="O18" s="15"/>
      <c r="P18" s="43"/>
      <c r="Q18" s="105">
        <f>SUM(M18,N18,O18,P18)</f>
        <v>0</v>
      </c>
      <c r="R18" s="155"/>
    </row>
    <row r="19" spans="1:18" ht="16.5" thickBot="1">
      <c r="A19" s="154"/>
      <c r="K19" s="154"/>
      <c r="L19" s="6"/>
      <c r="M19" s="3"/>
      <c r="N19" s="3"/>
      <c r="O19" s="16"/>
      <c r="P19" s="44"/>
      <c r="Q19" s="105">
        <f>SUM(M19,N19,O19,P19)</f>
        <v>0</v>
      </c>
      <c r="R19" s="156"/>
    </row>
    <row r="20" spans="1:18" ht="15.75" thickBot="1"/>
    <row r="21" spans="1:18" ht="21.75" thickBot="1">
      <c r="A21" s="152" t="s">
        <v>3</v>
      </c>
      <c r="B21" s="82"/>
      <c r="C21" s="157"/>
      <c r="D21" s="157"/>
      <c r="E21" s="157"/>
      <c r="F21" s="158"/>
      <c r="G21" s="158"/>
      <c r="H21" s="158"/>
      <c r="I21" s="159"/>
      <c r="J21" s="108"/>
      <c r="K21" s="152" t="s">
        <v>3</v>
      </c>
    </row>
    <row r="22" spans="1:18" ht="16.5" thickBot="1">
      <c r="A22" s="153"/>
      <c r="B22" s="28" t="s">
        <v>20</v>
      </c>
      <c r="C22" s="29" t="s">
        <v>18</v>
      </c>
      <c r="D22" s="117" t="s">
        <v>17</v>
      </c>
      <c r="E22" s="117" t="s">
        <v>83</v>
      </c>
      <c r="F22" s="117" t="s">
        <v>84</v>
      </c>
      <c r="G22" s="30" t="s">
        <v>85</v>
      </c>
      <c r="H22" s="31" t="s">
        <v>86</v>
      </c>
      <c r="I22" s="104" t="s">
        <v>16</v>
      </c>
      <c r="J22" s="104"/>
      <c r="K22" s="153"/>
    </row>
    <row r="23" spans="1:18" ht="16.5" customHeight="1" thickBot="1">
      <c r="A23" s="153"/>
      <c r="B23" s="4"/>
      <c r="C23" s="1"/>
      <c r="D23" s="1"/>
      <c r="E23" s="1"/>
      <c r="F23" s="1"/>
      <c r="G23" s="14"/>
      <c r="H23" s="42"/>
      <c r="I23" s="105">
        <f>SUM(C23:H23)</f>
        <v>0</v>
      </c>
      <c r="J23" s="153">
        <f>SUM(I23+I24+I25)</f>
        <v>0</v>
      </c>
      <c r="K23" s="153"/>
    </row>
    <row r="24" spans="1:18" ht="16.5" thickBot="1">
      <c r="A24" s="153"/>
      <c r="B24" s="5"/>
      <c r="C24" s="2"/>
      <c r="D24" s="2"/>
      <c r="E24" s="2"/>
      <c r="F24" s="2"/>
      <c r="G24" s="15"/>
      <c r="H24" s="43"/>
      <c r="I24" s="105">
        <f>SUM(C24:H24)</f>
        <v>0</v>
      </c>
      <c r="J24" s="155"/>
      <c r="K24" s="153"/>
    </row>
    <row r="25" spans="1:18" ht="16.5" thickBot="1">
      <c r="A25" s="154"/>
      <c r="B25" s="6"/>
      <c r="C25" s="3"/>
      <c r="D25" s="3"/>
      <c r="E25" s="3"/>
      <c r="F25" s="3"/>
      <c r="G25" s="16"/>
      <c r="H25" s="44"/>
      <c r="I25" s="105">
        <f>SUM(C25:H25)</f>
        <v>0</v>
      </c>
      <c r="J25" s="156"/>
      <c r="K25" s="154"/>
    </row>
    <row r="26" spans="1:18" ht="15.75" thickBot="1"/>
    <row r="27" spans="1:18" ht="21.75" thickBot="1">
      <c r="A27" s="152" t="s">
        <v>4</v>
      </c>
      <c r="B27" s="82"/>
      <c r="C27" s="157"/>
      <c r="D27" s="157"/>
      <c r="E27" s="157"/>
      <c r="F27" s="158"/>
      <c r="G27" s="158"/>
      <c r="H27" s="158"/>
      <c r="I27" s="159"/>
      <c r="J27" s="108"/>
      <c r="K27" s="152" t="s">
        <v>4</v>
      </c>
      <c r="L27" s="115" t="s">
        <v>98</v>
      </c>
      <c r="M27" s="157"/>
      <c r="N27" s="157"/>
      <c r="O27" s="157"/>
      <c r="P27" s="157"/>
      <c r="Q27" s="157"/>
      <c r="R27" s="163"/>
    </row>
    <row r="28" spans="1:18" ht="16.5" thickBot="1">
      <c r="A28" s="153"/>
      <c r="B28" s="28" t="s">
        <v>20</v>
      </c>
      <c r="C28" s="29" t="s">
        <v>18</v>
      </c>
      <c r="D28" s="117" t="s">
        <v>17</v>
      </c>
      <c r="E28" s="117" t="s">
        <v>83</v>
      </c>
      <c r="F28" s="117" t="s">
        <v>84</v>
      </c>
      <c r="G28" s="30" t="s">
        <v>85</v>
      </c>
      <c r="H28" s="31" t="s">
        <v>86</v>
      </c>
      <c r="I28" s="104" t="s">
        <v>16</v>
      </c>
      <c r="J28" s="104"/>
      <c r="K28" s="153"/>
      <c r="L28" s="28" t="s">
        <v>20</v>
      </c>
      <c r="M28" s="29" t="s">
        <v>18</v>
      </c>
      <c r="N28" s="117" t="s">
        <v>17</v>
      </c>
      <c r="O28" s="30" t="s">
        <v>83</v>
      </c>
      <c r="P28" s="31" t="s">
        <v>84</v>
      </c>
      <c r="Q28" s="104" t="s">
        <v>16</v>
      </c>
      <c r="R28" s="67"/>
    </row>
    <row r="29" spans="1:18" ht="16.5" customHeight="1" thickBot="1">
      <c r="A29" s="153"/>
      <c r="B29" s="4"/>
      <c r="C29" s="1"/>
      <c r="D29" s="1"/>
      <c r="E29" s="1"/>
      <c r="F29" s="1"/>
      <c r="G29" s="14"/>
      <c r="H29" s="42"/>
      <c r="I29" s="105">
        <f>SUM(C29:H29)</f>
        <v>0</v>
      </c>
      <c r="J29" s="153">
        <f>SUM(I29+I30+I31)</f>
        <v>0</v>
      </c>
      <c r="K29" s="153"/>
      <c r="L29" s="4"/>
      <c r="M29" s="1"/>
      <c r="N29" s="1"/>
      <c r="O29" s="14"/>
      <c r="P29" s="42"/>
      <c r="Q29" s="105">
        <f>SUM(M29,N29,O29,P29)</f>
        <v>0</v>
      </c>
      <c r="R29" s="153">
        <f>SUM(Q29+Q30+Q31)</f>
        <v>0</v>
      </c>
    </row>
    <row r="30" spans="1:18" ht="16.5" thickBot="1">
      <c r="A30" s="153"/>
      <c r="B30" s="5"/>
      <c r="C30" s="2"/>
      <c r="D30" s="2"/>
      <c r="E30" s="2"/>
      <c r="F30" s="2"/>
      <c r="G30" s="15"/>
      <c r="H30" s="43"/>
      <c r="I30" s="105">
        <f>SUM(C30:H30)</f>
        <v>0</v>
      </c>
      <c r="J30" s="155"/>
      <c r="K30" s="153"/>
      <c r="L30" s="5"/>
      <c r="M30" s="2"/>
      <c r="N30" s="2"/>
      <c r="O30" s="15"/>
      <c r="P30" s="43"/>
      <c r="Q30" s="105">
        <f>SUM(M30,N30,O30,P30)</f>
        <v>0</v>
      </c>
      <c r="R30" s="153"/>
    </row>
    <row r="31" spans="1:18" ht="16.5" thickBot="1">
      <c r="A31" s="154"/>
      <c r="B31" s="6"/>
      <c r="C31" s="3"/>
      <c r="D31" s="3"/>
      <c r="E31" s="3"/>
      <c r="F31" s="3"/>
      <c r="G31" s="16"/>
      <c r="H31" s="44"/>
      <c r="I31" s="105">
        <f>SUM(C31:H31)</f>
        <v>0</v>
      </c>
      <c r="J31" s="156"/>
      <c r="K31" s="154"/>
      <c r="L31" s="6"/>
      <c r="M31" s="3"/>
      <c r="N31" s="3"/>
      <c r="O31" s="16"/>
      <c r="P31" s="44"/>
      <c r="Q31" s="105">
        <f>SUM(M31,N31,O31,P31)</f>
        <v>0</v>
      </c>
      <c r="R31" s="154"/>
    </row>
    <row r="32" spans="1:18" ht="15.75" thickBot="1"/>
    <row r="33" spans="1:18" ht="21.75" thickBot="1">
      <c r="A33" s="152" t="s">
        <v>5</v>
      </c>
      <c r="B33" s="82"/>
      <c r="C33" s="157"/>
      <c r="D33" s="157"/>
      <c r="E33" s="157"/>
      <c r="F33" s="158"/>
      <c r="G33" s="158"/>
      <c r="H33" s="158"/>
      <c r="I33" s="159"/>
      <c r="J33" s="108"/>
      <c r="K33" s="152" t="s">
        <v>5</v>
      </c>
      <c r="L33" s="115"/>
      <c r="M33" s="157"/>
      <c r="N33" s="157"/>
      <c r="O33" s="157"/>
      <c r="P33" s="157"/>
      <c r="Q33" s="157"/>
      <c r="R33" s="163"/>
    </row>
    <row r="34" spans="1:18" ht="16.5" thickBot="1">
      <c r="A34" s="153"/>
      <c r="B34" s="28" t="s">
        <v>20</v>
      </c>
      <c r="C34" s="29" t="s">
        <v>18</v>
      </c>
      <c r="D34" s="117" t="s">
        <v>17</v>
      </c>
      <c r="E34" s="117" t="s">
        <v>83</v>
      </c>
      <c r="F34" s="117" t="s">
        <v>84</v>
      </c>
      <c r="G34" s="30" t="s">
        <v>85</v>
      </c>
      <c r="H34" s="31" t="s">
        <v>86</v>
      </c>
      <c r="I34" s="104" t="s">
        <v>16</v>
      </c>
      <c r="J34" s="104"/>
      <c r="K34" s="153"/>
      <c r="L34" s="28" t="s">
        <v>20</v>
      </c>
      <c r="M34" s="29" t="s">
        <v>18</v>
      </c>
      <c r="N34" s="117" t="s">
        <v>17</v>
      </c>
      <c r="O34" s="30" t="s">
        <v>83</v>
      </c>
      <c r="P34" s="31" t="s">
        <v>84</v>
      </c>
      <c r="Q34" s="104" t="s">
        <v>16</v>
      </c>
      <c r="R34" s="67"/>
    </row>
    <row r="35" spans="1:18" ht="16.5" customHeight="1" thickBot="1">
      <c r="A35" s="153"/>
      <c r="B35" s="4"/>
      <c r="C35" s="1"/>
      <c r="D35" s="1"/>
      <c r="E35" s="1"/>
      <c r="F35" s="1"/>
      <c r="G35" s="14"/>
      <c r="H35" s="42"/>
      <c r="I35" s="105">
        <f>SUM(C35:H35)</f>
        <v>0</v>
      </c>
      <c r="J35" s="153">
        <f>SUM(I35+I36+I37)</f>
        <v>0</v>
      </c>
      <c r="K35" s="153"/>
      <c r="L35" s="4"/>
      <c r="M35" s="1"/>
      <c r="N35" s="1"/>
      <c r="O35" s="14"/>
      <c r="P35" s="42"/>
      <c r="Q35" s="105"/>
      <c r="R35" s="153">
        <f>SUM(Q35+Q36+Q37)</f>
        <v>0</v>
      </c>
    </row>
    <row r="36" spans="1:18" ht="16.5" thickBot="1">
      <c r="A36" s="153"/>
      <c r="B36" s="5"/>
      <c r="C36" s="2"/>
      <c r="D36" s="2"/>
      <c r="E36" s="2"/>
      <c r="F36" s="2"/>
      <c r="G36" s="15"/>
      <c r="H36" s="43"/>
      <c r="I36" s="105">
        <f>SUM(C36:H36)</f>
        <v>0</v>
      </c>
      <c r="J36" s="155"/>
      <c r="K36" s="153"/>
      <c r="L36" s="5"/>
      <c r="M36" s="2"/>
      <c r="N36" s="2"/>
      <c r="O36" s="15"/>
      <c r="P36" s="43"/>
      <c r="Q36" s="105"/>
      <c r="R36" s="153"/>
    </row>
    <row r="37" spans="1:18" ht="16.5" thickBot="1">
      <c r="A37" s="154"/>
      <c r="B37" s="6"/>
      <c r="C37" s="3"/>
      <c r="D37" s="3"/>
      <c r="E37" s="3"/>
      <c r="F37" s="3"/>
      <c r="G37" s="16"/>
      <c r="H37" s="44"/>
      <c r="I37" s="105">
        <f>SUM(C37:H37)</f>
        <v>0</v>
      </c>
      <c r="J37" s="156"/>
      <c r="K37" s="154"/>
      <c r="L37" s="6"/>
      <c r="M37" s="3"/>
      <c r="N37" s="3"/>
      <c r="O37" s="16"/>
      <c r="P37" s="44"/>
      <c r="Q37" s="105"/>
      <c r="R37" s="154"/>
    </row>
    <row r="38" spans="1:18" ht="15.75" thickBot="1"/>
    <row r="39" spans="1:18" ht="21.75" thickBot="1">
      <c r="A39" s="152" t="s">
        <v>6</v>
      </c>
      <c r="B39" s="82"/>
      <c r="C39" s="157"/>
      <c r="D39" s="157"/>
      <c r="E39" s="157"/>
      <c r="F39" s="158"/>
      <c r="G39" s="158"/>
      <c r="H39" s="158"/>
      <c r="I39" s="159"/>
      <c r="J39" s="108"/>
      <c r="K39" s="152" t="s">
        <v>6</v>
      </c>
      <c r="L39" s="82"/>
      <c r="M39" s="157"/>
      <c r="N39" s="157"/>
      <c r="O39" s="158"/>
      <c r="P39" s="158"/>
      <c r="Q39" s="158"/>
      <c r="R39" s="159"/>
    </row>
    <row r="40" spans="1:18" ht="16.5" thickBot="1">
      <c r="A40" s="153"/>
      <c r="B40" s="28" t="s">
        <v>20</v>
      </c>
      <c r="C40" s="29" t="s">
        <v>18</v>
      </c>
      <c r="D40" s="117" t="s">
        <v>17</v>
      </c>
      <c r="E40" s="117" t="s">
        <v>83</v>
      </c>
      <c r="F40" s="117" t="s">
        <v>84</v>
      </c>
      <c r="G40" s="30" t="s">
        <v>85</v>
      </c>
      <c r="H40" s="31" t="s">
        <v>86</v>
      </c>
      <c r="I40" s="104" t="s">
        <v>16</v>
      </c>
      <c r="J40" s="104"/>
      <c r="K40" s="153"/>
      <c r="L40" s="28" t="s">
        <v>20</v>
      </c>
      <c r="M40" s="29" t="s">
        <v>18</v>
      </c>
      <c r="N40" s="117" t="s">
        <v>17</v>
      </c>
      <c r="O40" s="30" t="s">
        <v>83</v>
      </c>
      <c r="P40" s="31" t="s">
        <v>84</v>
      </c>
      <c r="Q40" s="104" t="s">
        <v>16</v>
      </c>
      <c r="R40" s="67"/>
    </row>
    <row r="41" spans="1:18" ht="16.5" customHeight="1" thickBot="1">
      <c r="A41" s="153"/>
      <c r="B41" s="4"/>
      <c r="C41" s="1"/>
      <c r="D41" s="1"/>
      <c r="E41" s="1"/>
      <c r="F41" s="1"/>
      <c r="G41" s="14"/>
      <c r="H41" s="42"/>
      <c r="I41" s="105">
        <f>SUM(C41:H41)</f>
        <v>0</v>
      </c>
      <c r="J41" s="153">
        <f>SUM(I41+I42+I43)</f>
        <v>0</v>
      </c>
      <c r="K41" s="153"/>
      <c r="L41" s="4"/>
      <c r="M41" s="1"/>
      <c r="N41" s="1"/>
      <c r="O41" s="14"/>
      <c r="P41" s="42"/>
      <c r="Q41" s="105">
        <f>SUM(M41,N41,O41,P41)</f>
        <v>0</v>
      </c>
      <c r="R41" s="153">
        <f>SUM(Q41+Q42+Q43)</f>
        <v>0</v>
      </c>
    </row>
    <row r="42" spans="1:18" ht="16.5" thickBot="1">
      <c r="A42" s="153"/>
      <c r="B42" s="5"/>
      <c r="C42" s="2"/>
      <c r="D42" s="2"/>
      <c r="E42" s="2"/>
      <c r="F42" s="2"/>
      <c r="G42" s="15"/>
      <c r="H42" s="43"/>
      <c r="I42" s="105">
        <f>SUM(C42:H42)</f>
        <v>0</v>
      </c>
      <c r="J42" s="155"/>
      <c r="K42" s="153"/>
      <c r="L42" s="5"/>
      <c r="M42" s="2"/>
      <c r="N42" s="2"/>
      <c r="O42" s="15"/>
      <c r="P42" s="43"/>
      <c r="Q42" s="105">
        <f>SUM(M42,N42,O42,P42)</f>
        <v>0</v>
      </c>
      <c r="R42" s="155"/>
    </row>
    <row r="43" spans="1:18" ht="16.5" thickBot="1">
      <c r="A43" s="154"/>
      <c r="B43" s="6"/>
      <c r="C43" s="3"/>
      <c r="D43" s="3"/>
      <c r="E43" s="3"/>
      <c r="F43" s="3"/>
      <c r="G43" s="16"/>
      <c r="H43" s="44"/>
      <c r="I43" s="105">
        <f>SUM(C43:H43)</f>
        <v>0</v>
      </c>
      <c r="J43" s="156"/>
      <c r="K43" s="154"/>
      <c r="L43" s="6"/>
      <c r="M43" s="3"/>
      <c r="N43" s="3"/>
      <c r="O43" s="16"/>
      <c r="P43" s="44"/>
      <c r="Q43" s="105">
        <f>SUM(M43,N43,O43,P43)</f>
        <v>0</v>
      </c>
      <c r="R43" s="156"/>
    </row>
  </sheetData>
  <mergeCells count="40">
    <mergeCell ref="A39:A43"/>
    <mergeCell ref="C39:I39"/>
    <mergeCell ref="K39:K43"/>
    <mergeCell ref="M39:R39"/>
    <mergeCell ref="J41:J43"/>
    <mergeCell ref="R41:R43"/>
    <mergeCell ref="A33:A37"/>
    <mergeCell ref="C33:I33"/>
    <mergeCell ref="K33:K37"/>
    <mergeCell ref="M33:R33"/>
    <mergeCell ref="J35:J37"/>
    <mergeCell ref="R35:R37"/>
    <mergeCell ref="A27:A31"/>
    <mergeCell ref="C27:I27"/>
    <mergeCell ref="K27:K31"/>
    <mergeCell ref="M27:R27"/>
    <mergeCell ref="J29:J31"/>
    <mergeCell ref="R29:R31"/>
    <mergeCell ref="A21:A25"/>
    <mergeCell ref="C21:I21"/>
    <mergeCell ref="K21:K25"/>
    <mergeCell ref="M9:R9"/>
    <mergeCell ref="J23:J25"/>
    <mergeCell ref="R11:R13"/>
    <mergeCell ref="A15:A19"/>
    <mergeCell ref="C3:I3"/>
    <mergeCell ref="K15:K19"/>
    <mergeCell ref="M15:R15"/>
    <mergeCell ref="J5:J7"/>
    <mergeCell ref="R17:R19"/>
    <mergeCell ref="A9:A13"/>
    <mergeCell ref="K9:K13"/>
    <mergeCell ref="A1:I1"/>
    <mergeCell ref="K1:R1"/>
    <mergeCell ref="A3:A7"/>
    <mergeCell ref="C9:I9"/>
    <mergeCell ref="K3:K7"/>
    <mergeCell ref="M3:R3"/>
    <mergeCell ref="J11:J13"/>
    <mergeCell ref="R5:R7"/>
  </mergeCells>
  <pageMargins left="0.7" right="0.7" top="0.44791666666666669" bottom="0.281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30F721"/>
  </sheetPr>
  <dimension ref="A1:T102"/>
  <sheetViews>
    <sheetView view="pageLayout" topLeftCell="D1" workbookViewId="0">
      <selection activeCell="L1" sqref="L1:T11"/>
    </sheetView>
  </sheetViews>
  <sheetFormatPr defaultRowHeight="15"/>
  <cols>
    <col min="1" max="1" width="6.5703125" customWidth="1"/>
    <col min="2" max="2" width="28" customWidth="1"/>
    <col min="3" max="3" width="6.7109375" customWidth="1"/>
    <col min="4" max="4" width="22.7109375" customWidth="1"/>
    <col min="5" max="9" width="4.85546875" customWidth="1"/>
    <col min="10" max="10" width="5.140625" customWidth="1"/>
    <col min="11" max="11" width="6.42578125" customWidth="1"/>
    <col min="12" max="12" width="6.5703125" customWidth="1"/>
    <col min="13" max="13" width="25.28515625" customWidth="1"/>
    <col min="14" max="14" width="6.7109375" customWidth="1"/>
    <col min="15" max="15" width="22.7109375" customWidth="1"/>
    <col min="16" max="16" width="6.5703125" customWidth="1"/>
    <col min="17" max="19" width="4.85546875" customWidth="1"/>
    <col min="20" max="20" width="6.42578125" customWidth="1"/>
  </cols>
  <sheetData>
    <row r="1" spans="1:20" ht="21.75" thickBot="1">
      <c r="A1" s="165" t="s">
        <v>154</v>
      </c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8" t="s">
        <v>155</v>
      </c>
      <c r="M1" s="169"/>
      <c r="N1" s="169"/>
      <c r="O1" s="169"/>
      <c r="P1" s="169"/>
      <c r="Q1" s="169"/>
      <c r="R1" s="169"/>
      <c r="S1" s="169"/>
      <c r="T1" s="170"/>
    </row>
    <row r="2" spans="1:20" ht="15.75" thickBot="1">
      <c r="A2" s="19" t="s">
        <v>26</v>
      </c>
      <c r="B2" s="37" t="s">
        <v>27</v>
      </c>
      <c r="C2" s="19" t="s">
        <v>19</v>
      </c>
      <c r="D2" s="37" t="s">
        <v>28</v>
      </c>
      <c r="E2" s="126" t="s">
        <v>18</v>
      </c>
      <c r="F2" s="120" t="s">
        <v>17</v>
      </c>
      <c r="G2" s="127" t="s">
        <v>83</v>
      </c>
      <c r="H2" s="127" t="s">
        <v>84</v>
      </c>
      <c r="I2" s="128" t="s">
        <v>85</v>
      </c>
      <c r="J2" s="126" t="s">
        <v>86</v>
      </c>
      <c r="K2" s="125" t="s">
        <v>16</v>
      </c>
      <c r="L2" s="9" t="s">
        <v>26</v>
      </c>
      <c r="M2" s="66" t="s">
        <v>27</v>
      </c>
      <c r="N2" s="67" t="s">
        <v>19</v>
      </c>
      <c r="O2" s="9" t="s">
        <v>28</v>
      </c>
      <c r="P2" s="119" t="s">
        <v>18</v>
      </c>
      <c r="Q2" s="119" t="s">
        <v>17</v>
      </c>
      <c r="R2" s="119" t="s">
        <v>83</v>
      </c>
      <c r="S2" s="119" t="s">
        <v>84</v>
      </c>
      <c r="T2" s="85" t="s">
        <v>16</v>
      </c>
    </row>
    <row r="3" spans="1:20">
      <c r="A3" s="59">
        <v>1</v>
      </c>
      <c r="B3" s="27" t="s">
        <v>284</v>
      </c>
      <c r="C3" s="27">
        <v>2008</v>
      </c>
      <c r="D3" s="27" t="s">
        <v>112</v>
      </c>
      <c r="E3" s="27">
        <v>97</v>
      </c>
      <c r="F3" s="27">
        <v>96</v>
      </c>
      <c r="G3" s="27">
        <v>96</v>
      </c>
      <c r="H3" s="27">
        <v>94</v>
      </c>
      <c r="I3" s="27">
        <v>98</v>
      </c>
      <c r="J3" s="27">
        <v>96</v>
      </c>
      <c r="K3" s="74">
        <f>SUM(E3:J3)</f>
        <v>577</v>
      </c>
      <c r="L3" s="21">
        <v>1</v>
      </c>
      <c r="M3" s="27" t="s">
        <v>191</v>
      </c>
      <c r="N3" s="27">
        <v>2009</v>
      </c>
      <c r="O3" s="27" t="s">
        <v>190</v>
      </c>
      <c r="P3" s="27">
        <v>95</v>
      </c>
      <c r="Q3" s="27">
        <v>98</v>
      </c>
      <c r="R3" s="27">
        <v>98</v>
      </c>
      <c r="S3" s="27">
        <v>98</v>
      </c>
      <c r="T3" s="74">
        <f>SUM(P3:S3)</f>
        <v>389</v>
      </c>
    </row>
    <row r="4" spans="1:20">
      <c r="A4" s="22">
        <v>2</v>
      </c>
      <c r="B4" s="27" t="s">
        <v>101</v>
      </c>
      <c r="C4" s="27">
        <v>2008</v>
      </c>
      <c r="D4" s="27" t="s">
        <v>185</v>
      </c>
      <c r="E4" s="27">
        <v>96</v>
      </c>
      <c r="F4" s="27">
        <v>97</v>
      </c>
      <c r="G4" s="27">
        <v>94</v>
      </c>
      <c r="H4" s="27">
        <v>97</v>
      </c>
      <c r="I4" s="27">
        <v>96</v>
      </c>
      <c r="J4" s="27">
        <v>93</v>
      </c>
      <c r="K4" s="74">
        <f>SUM(E4:J4)</f>
        <v>573</v>
      </c>
      <c r="L4" s="22">
        <v>2</v>
      </c>
      <c r="M4" s="27" t="s">
        <v>238</v>
      </c>
      <c r="N4" s="27">
        <v>2008</v>
      </c>
      <c r="O4" s="27" t="s">
        <v>190</v>
      </c>
      <c r="P4" s="27">
        <v>89</v>
      </c>
      <c r="Q4" s="27">
        <v>96</v>
      </c>
      <c r="R4" s="27">
        <v>95</v>
      </c>
      <c r="S4" s="27">
        <v>98</v>
      </c>
      <c r="T4" s="74">
        <f>SUM(P4:S4)</f>
        <v>378</v>
      </c>
    </row>
    <row r="5" spans="1:20">
      <c r="A5" s="22">
        <v>3</v>
      </c>
      <c r="B5" s="27" t="s">
        <v>283</v>
      </c>
      <c r="C5" s="27">
        <v>2008</v>
      </c>
      <c r="D5" s="27" t="s">
        <v>112</v>
      </c>
      <c r="E5" s="27">
        <v>91</v>
      </c>
      <c r="F5" s="27">
        <v>96</v>
      </c>
      <c r="G5" s="27">
        <v>98</v>
      </c>
      <c r="H5" s="27">
        <v>94</v>
      </c>
      <c r="I5" s="27">
        <v>97</v>
      </c>
      <c r="J5" s="27">
        <v>95</v>
      </c>
      <c r="K5" s="74">
        <f>SUM(E5:J5)</f>
        <v>571</v>
      </c>
      <c r="L5" s="22">
        <v>3</v>
      </c>
      <c r="M5" s="27" t="s">
        <v>110</v>
      </c>
      <c r="N5" s="27">
        <v>2008</v>
      </c>
      <c r="O5" s="27" t="s">
        <v>112</v>
      </c>
      <c r="P5" s="27">
        <v>98</v>
      </c>
      <c r="Q5" s="27">
        <v>93</v>
      </c>
      <c r="R5" s="27">
        <v>91</v>
      </c>
      <c r="S5" s="27">
        <v>92</v>
      </c>
      <c r="T5" s="74">
        <f>SUM(P5:S5)</f>
        <v>374</v>
      </c>
    </row>
    <row r="6" spans="1:20">
      <c r="A6" s="22">
        <v>4</v>
      </c>
      <c r="B6" s="27" t="s">
        <v>127</v>
      </c>
      <c r="C6" s="27">
        <v>2008</v>
      </c>
      <c r="D6" s="27" t="s">
        <v>112</v>
      </c>
      <c r="E6" s="27">
        <v>93</v>
      </c>
      <c r="F6" s="27">
        <v>94</v>
      </c>
      <c r="G6" s="27">
        <v>90</v>
      </c>
      <c r="H6" s="27">
        <v>91</v>
      </c>
      <c r="I6" s="27">
        <v>92</v>
      </c>
      <c r="J6" s="27">
        <v>94</v>
      </c>
      <c r="K6" s="74">
        <f>SUM(E6:J6)</f>
        <v>554</v>
      </c>
      <c r="L6" s="22">
        <v>4</v>
      </c>
      <c r="M6" s="27" t="s">
        <v>240</v>
      </c>
      <c r="N6" s="27">
        <v>2009</v>
      </c>
      <c r="O6" s="27" t="s">
        <v>190</v>
      </c>
      <c r="P6" s="27">
        <v>91</v>
      </c>
      <c r="Q6" s="27">
        <v>91</v>
      </c>
      <c r="R6" s="27">
        <v>96</v>
      </c>
      <c r="S6" s="27">
        <v>91</v>
      </c>
      <c r="T6" s="74">
        <f>SUM(P6:S6)</f>
        <v>369</v>
      </c>
    </row>
    <row r="7" spans="1:20">
      <c r="A7" s="22">
        <v>5</v>
      </c>
      <c r="B7" s="27" t="s">
        <v>100</v>
      </c>
      <c r="C7" s="27">
        <v>2009</v>
      </c>
      <c r="D7" s="27" t="s">
        <v>185</v>
      </c>
      <c r="E7" s="27">
        <v>94</v>
      </c>
      <c r="F7" s="27">
        <v>88</v>
      </c>
      <c r="G7" s="27">
        <v>92</v>
      </c>
      <c r="H7" s="27">
        <v>88</v>
      </c>
      <c r="I7" s="27">
        <v>93</v>
      </c>
      <c r="J7" s="27">
        <v>93</v>
      </c>
      <c r="K7" s="74">
        <f>SUM(E7:J7)</f>
        <v>548</v>
      </c>
      <c r="L7" s="22">
        <v>5</v>
      </c>
      <c r="M7" s="27" t="s">
        <v>239</v>
      </c>
      <c r="N7" s="27">
        <v>2010</v>
      </c>
      <c r="O7" s="27" t="s">
        <v>190</v>
      </c>
      <c r="P7" s="27">
        <v>95</v>
      </c>
      <c r="Q7" s="27">
        <v>93</v>
      </c>
      <c r="R7" s="27">
        <v>89</v>
      </c>
      <c r="S7" s="27">
        <v>90</v>
      </c>
      <c r="T7" s="74">
        <f>SUM(P7:S7)</f>
        <v>367</v>
      </c>
    </row>
    <row r="8" spans="1:20">
      <c r="A8" s="22">
        <v>6</v>
      </c>
      <c r="B8" s="27" t="s">
        <v>63</v>
      </c>
      <c r="C8" s="27">
        <v>2009</v>
      </c>
      <c r="D8" s="27" t="s">
        <v>59</v>
      </c>
      <c r="E8" s="27">
        <v>88</v>
      </c>
      <c r="F8" s="27">
        <v>93</v>
      </c>
      <c r="G8" s="27">
        <v>92</v>
      </c>
      <c r="H8" s="27">
        <v>93</v>
      </c>
      <c r="I8" s="27">
        <v>89</v>
      </c>
      <c r="J8" s="27">
        <v>92</v>
      </c>
      <c r="K8" s="74">
        <f>SUM(E8:J8)</f>
        <v>547</v>
      </c>
      <c r="L8" s="22">
        <v>6</v>
      </c>
      <c r="M8" s="146" t="s">
        <v>209</v>
      </c>
      <c r="N8" s="146">
        <v>2010</v>
      </c>
      <c r="O8" s="146" t="s">
        <v>59</v>
      </c>
      <c r="P8" s="27">
        <v>92</v>
      </c>
      <c r="Q8" s="27">
        <v>92</v>
      </c>
      <c r="R8" s="27">
        <v>89</v>
      </c>
      <c r="S8" s="27">
        <v>92</v>
      </c>
      <c r="T8" s="74">
        <f>SUM(P8:S8)</f>
        <v>365</v>
      </c>
    </row>
    <row r="9" spans="1:20">
      <c r="A9" s="22">
        <v>7</v>
      </c>
      <c r="B9" s="27" t="s">
        <v>282</v>
      </c>
      <c r="C9" s="27">
        <v>2008</v>
      </c>
      <c r="D9" s="27" t="s">
        <v>102</v>
      </c>
      <c r="E9" s="27">
        <v>82</v>
      </c>
      <c r="F9" s="27">
        <v>89</v>
      </c>
      <c r="G9" s="27">
        <v>90</v>
      </c>
      <c r="H9" s="27">
        <v>91</v>
      </c>
      <c r="I9" s="27">
        <v>92</v>
      </c>
      <c r="J9" s="27">
        <v>86</v>
      </c>
      <c r="K9" s="74">
        <f>SUM(E9:J9)</f>
        <v>530</v>
      </c>
      <c r="L9" s="22">
        <v>7</v>
      </c>
      <c r="M9" s="27" t="s">
        <v>104</v>
      </c>
      <c r="N9" s="27">
        <v>2008</v>
      </c>
      <c r="O9" s="27" t="s">
        <v>102</v>
      </c>
      <c r="P9" s="27">
        <v>89</v>
      </c>
      <c r="Q9" s="27">
        <v>95</v>
      </c>
      <c r="R9" s="27">
        <v>93</v>
      </c>
      <c r="S9" s="27">
        <v>85</v>
      </c>
      <c r="T9" s="74">
        <f>SUM(P9:S9)</f>
        <v>362</v>
      </c>
    </row>
    <row r="10" spans="1:20">
      <c r="A10" s="22">
        <v>8</v>
      </c>
      <c r="B10" s="27" t="s">
        <v>206</v>
      </c>
      <c r="C10" s="27">
        <v>2010</v>
      </c>
      <c r="D10" s="27" t="s">
        <v>185</v>
      </c>
      <c r="E10" s="27">
        <v>84</v>
      </c>
      <c r="F10" s="27">
        <v>89</v>
      </c>
      <c r="G10" s="27">
        <v>89</v>
      </c>
      <c r="H10" s="27">
        <v>82</v>
      </c>
      <c r="I10" s="27">
        <v>92</v>
      </c>
      <c r="J10" s="27">
        <v>87</v>
      </c>
      <c r="K10" s="74">
        <f>SUM(E10:J10)</f>
        <v>523</v>
      </c>
      <c r="L10" s="22">
        <v>8</v>
      </c>
      <c r="M10" s="145" t="s">
        <v>236</v>
      </c>
      <c r="N10" s="145">
        <v>2010</v>
      </c>
      <c r="O10" s="145" t="s">
        <v>102</v>
      </c>
      <c r="P10" s="27">
        <v>88</v>
      </c>
      <c r="Q10" s="27">
        <v>84</v>
      </c>
      <c r="R10" s="27">
        <v>83</v>
      </c>
      <c r="S10" s="27">
        <v>86</v>
      </c>
      <c r="T10" s="74">
        <f>SUM(P10:S10)</f>
        <v>341</v>
      </c>
    </row>
    <row r="11" spans="1:20">
      <c r="A11" s="22">
        <v>9</v>
      </c>
      <c r="B11" s="27" t="s">
        <v>128</v>
      </c>
      <c r="C11" s="27">
        <v>2011</v>
      </c>
      <c r="D11" s="27" t="s">
        <v>185</v>
      </c>
      <c r="E11" s="27">
        <v>82</v>
      </c>
      <c r="F11" s="27">
        <v>80</v>
      </c>
      <c r="G11" s="27">
        <v>85</v>
      </c>
      <c r="H11" s="27">
        <v>85</v>
      </c>
      <c r="I11" s="27">
        <v>91</v>
      </c>
      <c r="J11" s="27">
        <v>88</v>
      </c>
      <c r="K11" s="74">
        <f>SUM(E11:J11)</f>
        <v>511</v>
      </c>
      <c r="L11" s="22">
        <v>9</v>
      </c>
      <c r="M11" s="27" t="s">
        <v>237</v>
      </c>
      <c r="N11" s="27">
        <v>2008</v>
      </c>
      <c r="O11" s="27" t="s">
        <v>102</v>
      </c>
      <c r="P11" s="27">
        <v>81</v>
      </c>
      <c r="Q11" s="27">
        <v>85</v>
      </c>
      <c r="R11" s="27">
        <v>77</v>
      </c>
      <c r="S11" s="27">
        <v>82</v>
      </c>
      <c r="T11" s="74">
        <f>SUM(P11:S11)</f>
        <v>325</v>
      </c>
    </row>
    <row r="12" spans="1:20">
      <c r="A12" s="22">
        <v>10</v>
      </c>
      <c r="B12" s="60" t="s">
        <v>88</v>
      </c>
      <c r="C12" s="123">
        <v>2009</v>
      </c>
      <c r="D12" s="27" t="s">
        <v>180</v>
      </c>
      <c r="E12" s="61">
        <v>78</v>
      </c>
      <c r="F12" s="118">
        <v>69</v>
      </c>
      <c r="G12" s="118">
        <v>78</v>
      </c>
      <c r="H12" s="118">
        <v>68</v>
      </c>
      <c r="I12" s="118">
        <v>73</v>
      </c>
      <c r="J12" s="39">
        <v>73</v>
      </c>
      <c r="K12" s="74">
        <f>SUM(E12:J12)</f>
        <v>439</v>
      </c>
      <c r="L12" s="22">
        <v>10</v>
      </c>
      <c r="M12" s="27"/>
      <c r="N12" s="27"/>
      <c r="O12" s="27"/>
      <c r="P12" s="27"/>
      <c r="Q12" s="27"/>
      <c r="R12" s="27"/>
      <c r="S12" s="27"/>
      <c r="T12" s="74">
        <f t="shared" ref="T3:T22" si="0">SUM(P12:S12)</f>
        <v>0</v>
      </c>
    </row>
    <row r="13" spans="1:20">
      <c r="A13" s="22">
        <v>11</v>
      </c>
      <c r="B13" s="27" t="s">
        <v>276</v>
      </c>
      <c r="C13" s="27">
        <v>2013</v>
      </c>
      <c r="D13" s="27" t="s">
        <v>285</v>
      </c>
      <c r="E13" s="61">
        <v>72</v>
      </c>
      <c r="F13" s="118">
        <v>61</v>
      </c>
      <c r="G13" s="118">
        <v>78</v>
      </c>
      <c r="H13" s="118">
        <v>83</v>
      </c>
      <c r="I13" s="118">
        <v>62</v>
      </c>
      <c r="J13" s="39">
        <v>73</v>
      </c>
      <c r="K13" s="74">
        <f>SUM(E13:J13)</f>
        <v>429</v>
      </c>
      <c r="L13" s="22">
        <v>11</v>
      </c>
      <c r="M13" s="27"/>
      <c r="N13" s="27"/>
      <c r="O13" s="27"/>
      <c r="P13" s="27"/>
      <c r="Q13" s="27"/>
      <c r="R13" s="27"/>
      <c r="S13" s="27"/>
      <c r="T13" s="74">
        <f t="shared" si="0"/>
        <v>0</v>
      </c>
    </row>
    <row r="14" spans="1:20">
      <c r="A14" s="22">
        <v>12</v>
      </c>
      <c r="B14" s="60" t="s">
        <v>258</v>
      </c>
      <c r="C14" s="123">
        <v>2009</v>
      </c>
      <c r="D14" s="27" t="s">
        <v>185</v>
      </c>
      <c r="E14" s="27">
        <v>67</v>
      </c>
      <c r="F14" s="27">
        <v>71</v>
      </c>
      <c r="G14" s="27">
        <v>78</v>
      </c>
      <c r="H14" s="27">
        <v>74</v>
      </c>
      <c r="I14" s="27">
        <v>76</v>
      </c>
      <c r="J14" s="27">
        <v>58</v>
      </c>
      <c r="K14" s="74">
        <f>SUM(E14:J14)</f>
        <v>424</v>
      </c>
      <c r="L14" s="22">
        <v>12</v>
      </c>
      <c r="M14" s="27"/>
      <c r="N14" s="27"/>
      <c r="O14" s="27"/>
      <c r="P14" s="27"/>
      <c r="Q14" s="27"/>
      <c r="R14" s="27"/>
      <c r="S14" s="27"/>
      <c r="T14" s="74">
        <f t="shared" si="0"/>
        <v>0</v>
      </c>
    </row>
    <row r="15" spans="1:20">
      <c r="A15" s="22">
        <v>13</v>
      </c>
      <c r="B15" s="27"/>
      <c r="C15" s="27"/>
      <c r="D15" s="27"/>
      <c r="E15" s="27"/>
      <c r="F15" s="27"/>
      <c r="G15" s="27"/>
      <c r="H15" s="27"/>
      <c r="I15" s="27"/>
      <c r="J15" s="27"/>
      <c r="K15" s="74">
        <f t="shared" ref="K3:K18" si="1">SUM(E15:J15)</f>
        <v>0</v>
      </c>
      <c r="L15" s="22">
        <v>13</v>
      </c>
      <c r="M15" s="27"/>
      <c r="N15" s="27"/>
      <c r="O15" s="27"/>
      <c r="P15" s="27"/>
      <c r="Q15" s="27"/>
      <c r="R15" s="27"/>
      <c r="S15" s="27"/>
      <c r="T15" s="74">
        <f t="shared" si="0"/>
        <v>0</v>
      </c>
    </row>
    <row r="16" spans="1:20">
      <c r="A16" s="22">
        <v>14</v>
      </c>
      <c r="B16" s="60"/>
      <c r="C16" s="123"/>
      <c r="D16" s="27"/>
      <c r="E16" s="61"/>
      <c r="F16" s="118"/>
      <c r="G16" s="118"/>
      <c r="H16" s="118"/>
      <c r="I16" s="118"/>
      <c r="J16" s="39"/>
      <c r="K16" s="74">
        <f t="shared" si="1"/>
        <v>0</v>
      </c>
      <c r="L16" s="22">
        <v>14</v>
      </c>
      <c r="M16" s="27"/>
      <c r="N16" s="27"/>
      <c r="O16" s="27"/>
      <c r="P16" s="27"/>
      <c r="Q16" s="27"/>
      <c r="R16" s="27"/>
      <c r="S16" s="27"/>
      <c r="T16" s="74">
        <f t="shared" si="0"/>
        <v>0</v>
      </c>
    </row>
    <row r="17" spans="1:20">
      <c r="A17" s="22">
        <v>15</v>
      </c>
      <c r="B17" s="60"/>
      <c r="C17" s="123"/>
      <c r="D17" s="27"/>
      <c r="E17" s="61"/>
      <c r="F17" s="118"/>
      <c r="G17" s="118"/>
      <c r="H17" s="118"/>
      <c r="I17" s="118"/>
      <c r="J17" s="39"/>
      <c r="K17" s="74">
        <f t="shared" si="1"/>
        <v>0</v>
      </c>
      <c r="L17" s="22">
        <v>15</v>
      </c>
      <c r="M17" s="27"/>
      <c r="N17" s="27"/>
      <c r="O17" s="27"/>
      <c r="P17" s="27"/>
      <c r="Q17" s="27"/>
      <c r="R17" s="27"/>
      <c r="S17" s="27"/>
      <c r="T17" s="74">
        <f t="shared" si="0"/>
        <v>0</v>
      </c>
    </row>
    <row r="18" spans="1:20">
      <c r="A18" s="22">
        <v>16</v>
      </c>
      <c r="B18" s="60"/>
      <c r="C18" s="123"/>
      <c r="D18" s="27"/>
      <c r="E18" s="61"/>
      <c r="F18" s="118"/>
      <c r="G18" s="118"/>
      <c r="H18" s="118"/>
      <c r="I18" s="118"/>
      <c r="J18" s="39"/>
      <c r="K18" s="74">
        <f t="shared" si="1"/>
        <v>0</v>
      </c>
      <c r="L18" s="22">
        <v>16</v>
      </c>
      <c r="M18" s="27"/>
      <c r="N18" s="27"/>
      <c r="O18" s="27"/>
      <c r="P18" s="27"/>
      <c r="Q18" s="27"/>
      <c r="R18" s="27"/>
      <c r="S18" s="27"/>
      <c r="T18" s="74">
        <f t="shared" si="0"/>
        <v>0</v>
      </c>
    </row>
    <row r="19" spans="1:20">
      <c r="A19" s="22">
        <v>17</v>
      </c>
      <c r="B19" s="60"/>
      <c r="C19" s="123"/>
      <c r="D19" s="27"/>
      <c r="E19" s="61"/>
      <c r="F19" s="118"/>
      <c r="G19" s="118"/>
      <c r="H19" s="118"/>
      <c r="I19" s="118"/>
      <c r="J19" s="39"/>
      <c r="K19" s="74">
        <f t="shared" ref="K19:K52" si="2">SUM(E19:J19)</f>
        <v>0</v>
      </c>
      <c r="L19" s="22">
        <v>17</v>
      </c>
      <c r="M19" s="27"/>
      <c r="N19" s="27"/>
      <c r="O19" s="27"/>
      <c r="P19" s="27"/>
      <c r="Q19" s="27"/>
      <c r="R19" s="27"/>
      <c r="S19" s="27"/>
      <c r="T19" s="74">
        <f t="shared" si="0"/>
        <v>0</v>
      </c>
    </row>
    <row r="20" spans="1:20">
      <c r="A20" s="22">
        <v>18</v>
      </c>
      <c r="B20" s="60"/>
      <c r="C20" s="123"/>
      <c r="D20" s="27"/>
      <c r="E20" s="61"/>
      <c r="F20" s="118"/>
      <c r="G20" s="118"/>
      <c r="H20" s="118"/>
      <c r="I20" s="118"/>
      <c r="J20" s="39"/>
      <c r="K20" s="74">
        <f t="shared" si="2"/>
        <v>0</v>
      </c>
      <c r="L20" s="22">
        <v>18</v>
      </c>
      <c r="M20" s="27"/>
      <c r="N20" s="27"/>
      <c r="O20" s="27"/>
      <c r="P20" s="27"/>
      <c r="Q20" s="27"/>
      <c r="R20" s="27"/>
      <c r="S20" s="27"/>
      <c r="T20" s="74">
        <f t="shared" si="0"/>
        <v>0</v>
      </c>
    </row>
    <row r="21" spans="1:20">
      <c r="A21" s="22">
        <v>19</v>
      </c>
      <c r="B21" s="60"/>
      <c r="C21" s="123"/>
      <c r="D21" s="27"/>
      <c r="E21" s="61"/>
      <c r="F21" s="118"/>
      <c r="G21" s="118"/>
      <c r="H21" s="118"/>
      <c r="I21" s="118"/>
      <c r="J21" s="39"/>
      <c r="K21" s="74">
        <f t="shared" si="2"/>
        <v>0</v>
      </c>
      <c r="L21" s="22">
        <v>19</v>
      </c>
      <c r="M21" s="27"/>
      <c r="N21" s="27"/>
      <c r="O21" s="27"/>
      <c r="P21" s="27"/>
      <c r="Q21" s="27"/>
      <c r="R21" s="27"/>
      <c r="S21" s="27"/>
      <c r="T21" s="74">
        <f t="shared" si="0"/>
        <v>0</v>
      </c>
    </row>
    <row r="22" spans="1:20">
      <c r="A22" s="22">
        <v>20</v>
      </c>
      <c r="B22" s="60"/>
      <c r="C22" s="123"/>
      <c r="D22" s="27"/>
      <c r="E22" s="61"/>
      <c r="F22" s="118"/>
      <c r="G22" s="118"/>
      <c r="H22" s="118"/>
      <c r="I22" s="118"/>
      <c r="J22" s="39"/>
      <c r="K22" s="74">
        <f t="shared" si="2"/>
        <v>0</v>
      </c>
      <c r="L22" s="22">
        <v>20</v>
      </c>
      <c r="M22" s="60"/>
      <c r="N22" s="27"/>
      <c r="O22" s="60"/>
      <c r="P22" s="118"/>
      <c r="Q22" s="118"/>
      <c r="R22" s="118"/>
      <c r="S22" s="118"/>
      <c r="T22" s="74">
        <f t="shared" si="0"/>
        <v>0</v>
      </c>
    </row>
    <row r="23" spans="1:20">
      <c r="A23" s="22">
        <v>21</v>
      </c>
      <c r="B23" s="60"/>
      <c r="C23" s="123"/>
      <c r="D23" s="27"/>
      <c r="E23" s="61"/>
      <c r="F23" s="118"/>
      <c r="G23" s="118"/>
      <c r="H23" s="118"/>
      <c r="I23" s="118"/>
      <c r="J23" s="39"/>
      <c r="K23" s="74">
        <f t="shared" si="2"/>
        <v>0</v>
      </c>
      <c r="L23" s="22">
        <v>21</v>
      </c>
      <c r="M23" s="60"/>
      <c r="N23" s="27"/>
      <c r="O23" s="60"/>
      <c r="P23" s="118"/>
      <c r="Q23" s="118"/>
      <c r="R23" s="118"/>
      <c r="S23" s="118"/>
      <c r="T23" s="74">
        <f t="shared" ref="T23:T26" si="3">SUM(P23:S23)</f>
        <v>0</v>
      </c>
    </row>
    <row r="24" spans="1:20">
      <c r="A24" s="22">
        <v>22</v>
      </c>
      <c r="B24" s="60"/>
      <c r="C24" s="123"/>
      <c r="D24" s="27"/>
      <c r="E24" s="61"/>
      <c r="F24" s="118"/>
      <c r="G24" s="118"/>
      <c r="H24" s="118"/>
      <c r="I24" s="118"/>
      <c r="J24" s="39"/>
      <c r="K24" s="74">
        <f t="shared" si="2"/>
        <v>0</v>
      </c>
      <c r="L24" s="22">
        <v>22</v>
      </c>
      <c r="M24" s="60"/>
      <c r="N24" s="27"/>
      <c r="O24" s="60"/>
      <c r="P24" s="118"/>
      <c r="Q24" s="118"/>
      <c r="R24" s="118"/>
      <c r="S24" s="118"/>
      <c r="T24" s="74">
        <f t="shared" si="3"/>
        <v>0</v>
      </c>
    </row>
    <row r="25" spans="1:20">
      <c r="A25" s="22">
        <v>23</v>
      </c>
      <c r="B25" s="60"/>
      <c r="C25" s="123"/>
      <c r="D25" s="27"/>
      <c r="E25" s="61"/>
      <c r="F25" s="118"/>
      <c r="G25" s="118"/>
      <c r="H25" s="118"/>
      <c r="I25" s="118"/>
      <c r="J25" s="39"/>
      <c r="K25" s="74">
        <f t="shared" si="2"/>
        <v>0</v>
      </c>
      <c r="L25" s="22">
        <v>23</v>
      </c>
      <c r="M25" s="60"/>
      <c r="N25" s="27"/>
      <c r="O25" s="60"/>
      <c r="P25" s="118"/>
      <c r="Q25" s="118"/>
      <c r="R25" s="118"/>
      <c r="S25" s="118"/>
      <c r="T25" s="74">
        <f t="shared" si="3"/>
        <v>0</v>
      </c>
    </row>
    <row r="26" spans="1:20">
      <c r="A26" s="22">
        <v>24</v>
      </c>
      <c r="B26" s="60"/>
      <c r="C26" s="123"/>
      <c r="D26" s="27"/>
      <c r="E26" s="61"/>
      <c r="F26" s="118"/>
      <c r="G26" s="118"/>
      <c r="H26" s="118"/>
      <c r="I26" s="118"/>
      <c r="J26" s="39"/>
      <c r="K26" s="74">
        <f t="shared" si="2"/>
        <v>0</v>
      </c>
      <c r="L26" s="22">
        <v>24</v>
      </c>
      <c r="M26" s="60"/>
      <c r="N26" s="27"/>
      <c r="O26" s="60"/>
      <c r="P26" s="118"/>
      <c r="Q26" s="118"/>
      <c r="R26" s="118"/>
      <c r="S26" s="118"/>
      <c r="T26" s="74">
        <f t="shared" si="3"/>
        <v>0</v>
      </c>
    </row>
    <row r="27" spans="1:20">
      <c r="A27" s="22">
        <v>25</v>
      </c>
      <c r="B27" s="60"/>
      <c r="C27" s="123"/>
      <c r="D27" s="27"/>
      <c r="E27" s="61"/>
      <c r="F27" s="118"/>
      <c r="G27" s="118"/>
      <c r="H27" s="118"/>
      <c r="I27" s="118"/>
      <c r="J27" s="39"/>
      <c r="K27" s="74">
        <f t="shared" si="2"/>
        <v>0</v>
      </c>
      <c r="L27" s="22">
        <v>25</v>
      </c>
      <c r="M27" s="60"/>
      <c r="N27" s="27"/>
      <c r="O27" s="60"/>
      <c r="P27" s="118"/>
      <c r="Q27" s="118"/>
      <c r="R27" s="118"/>
      <c r="S27" s="118"/>
      <c r="T27" s="74">
        <f t="shared" ref="T27:T71" si="4">SUM(P27:S27)</f>
        <v>0</v>
      </c>
    </row>
    <row r="28" spans="1:20">
      <c r="A28" s="22">
        <v>26</v>
      </c>
      <c r="B28" s="60"/>
      <c r="C28" s="123"/>
      <c r="D28" s="27"/>
      <c r="E28" s="61"/>
      <c r="F28" s="118"/>
      <c r="G28" s="118"/>
      <c r="H28" s="118"/>
      <c r="I28" s="118"/>
      <c r="J28" s="39"/>
      <c r="K28" s="74">
        <f t="shared" si="2"/>
        <v>0</v>
      </c>
      <c r="L28" s="22">
        <v>26</v>
      </c>
      <c r="M28" s="60"/>
      <c r="N28" s="27"/>
      <c r="O28" s="60"/>
      <c r="P28" s="118"/>
      <c r="Q28" s="118"/>
      <c r="R28" s="118"/>
      <c r="S28" s="118"/>
      <c r="T28" s="74">
        <f t="shared" si="4"/>
        <v>0</v>
      </c>
    </row>
    <row r="29" spans="1:20">
      <c r="A29" s="22">
        <v>27</v>
      </c>
      <c r="B29" s="60"/>
      <c r="C29" s="123"/>
      <c r="D29" s="27"/>
      <c r="E29" s="61"/>
      <c r="F29" s="118"/>
      <c r="G29" s="118"/>
      <c r="H29" s="118"/>
      <c r="I29" s="118"/>
      <c r="J29" s="39"/>
      <c r="K29" s="74">
        <f t="shared" si="2"/>
        <v>0</v>
      </c>
      <c r="L29" s="22">
        <v>27</v>
      </c>
      <c r="M29" s="60"/>
      <c r="N29" s="27"/>
      <c r="O29" s="60"/>
      <c r="P29" s="118"/>
      <c r="Q29" s="118"/>
      <c r="R29" s="118"/>
      <c r="S29" s="118"/>
      <c r="T29" s="74">
        <f t="shared" si="4"/>
        <v>0</v>
      </c>
    </row>
    <row r="30" spans="1:20">
      <c r="A30" s="22">
        <v>28</v>
      </c>
      <c r="B30" s="60"/>
      <c r="C30" s="123"/>
      <c r="D30" s="27"/>
      <c r="E30" s="61"/>
      <c r="F30" s="118"/>
      <c r="G30" s="118"/>
      <c r="H30" s="118"/>
      <c r="I30" s="118"/>
      <c r="J30" s="39"/>
      <c r="K30" s="74">
        <f t="shared" si="2"/>
        <v>0</v>
      </c>
      <c r="L30" s="22">
        <v>28</v>
      </c>
      <c r="M30" s="60"/>
      <c r="N30" s="27"/>
      <c r="O30" s="60"/>
      <c r="P30" s="118"/>
      <c r="Q30" s="118"/>
      <c r="R30" s="118"/>
      <c r="S30" s="118"/>
      <c r="T30" s="74">
        <f t="shared" si="4"/>
        <v>0</v>
      </c>
    </row>
    <row r="31" spans="1:20">
      <c r="A31" s="22">
        <v>29</v>
      </c>
      <c r="B31" s="60"/>
      <c r="C31" s="123"/>
      <c r="D31" s="27"/>
      <c r="E31" s="61"/>
      <c r="F31" s="118"/>
      <c r="G31" s="118"/>
      <c r="H31" s="118"/>
      <c r="I31" s="118"/>
      <c r="J31" s="39"/>
      <c r="K31" s="74">
        <f t="shared" si="2"/>
        <v>0</v>
      </c>
      <c r="L31" s="22">
        <v>29</v>
      </c>
      <c r="M31" s="60"/>
      <c r="N31" s="27"/>
      <c r="O31" s="60"/>
      <c r="P31" s="118"/>
      <c r="Q31" s="118"/>
      <c r="R31" s="118"/>
      <c r="S31" s="118"/>
      <c r="T31" s="74">
        <f t="shared" si="4"/>
        <v>0</v>
      </c>
    </row>
    <row r="32" spans="1:20">
      <c r="A32" s="22">
        <v>30</v>
      </c>
      <c r="B32" s="60"/>
      <c r="C32" s="123"/>
      <c r="D32" s="27"/>
      <c r="E32" s="61"/>
      <c r="F32" s="118"/>
      <c r="G32" s="118"/>
      <c r="H32" s="118"/>
      <c r="I32" s="118"/>
      <c r="J32" s="39"/>
      <c r="K32" s="74">
        <f t="shared" si="2"/>
        <v>0</v>
      </c>
      <c r="L32" s="22">
        <v>30</v>
      </c>
      <c r="M32" s="60"/>
      <c r="N32" s="27"/>
      <c r="O32" s="60"/>
      <c r="P32" s="118"/>
      <c r="Q32" s="118"/>
      <c r="R32" s="118"/>
      <c r="S32" s="118"/>
      <c r="T32" s="74">
        <f t="shared" si="4"/>
        <v>0</v>
      </c>
    </row>
    <row r="33" spans="1:20">
      <c r="A33" s="22">
        <v>31</v>
      </c>
      <c r="B33" s="60"/>
      <c r="C33" s="123"/>
      <c r="D33" s="27"/>
      <c r="E33" s="61"/>
      <c r="F33" s="118"/>
      <c r="G33" s="118"/>
      <c r="H33" s="118"/>
      <c r="I33" s="118"/>
      <c r="J33" s="39"/>
      <c r="K33" s="74">
        <f t="shared" si="2"/>
        <v>0</v>
      </c>
      <c r="L33" s="22">
        <v>31</v>
      </c>
      <c r="M33" s="50"/>
      <c r="N33" s="27"/>
      <c r="O33" s="50"/>
      <c r="P33" s="27"/>
      <c r="Q33" s="27"/>
      <c r="R33" s="27"/>
      <c r="S33" s="27"/>
      <c r="T33" s="74">
        <f t="shared" si="4"/>
        <v>0</v>
      </c>
    </row>
    <row r="34" spans="1:20">
      <c r="A34" s="22">
        <v>32</v>
      </c>
      <c r="B34" s="60"/>
      <c r="C34" s="123"/>
      <c r="D34" s="27"/>
      <c r="E34" s="61"/>
      <c r="F34" s="118"/>
      <c r="G34" s="118"/>
      <c r="H34" s="118"/>
      <c r="I34" s="118"/>
      <c r="J34" s="39"/>
      <c r="K34" s="74">
        <f t="shared" si="2"/>
        <v>0</v>
      </c>
      <c r="L34" s="22">
        <v>32</v>
      </c>
      <c r="M34" s="50"/>
      <c r="N34" s="27"/>
      <c r="O34" s="50"/>
      <c r="P34" s="27"/>
      <c r="Q34" s="27"/>
      <c r="R34" s="27"/>
      <c r="S34" s="27"/>
      <c r="T34" s="74">
        <f t="shared" si="4"/>
        <v>0</v>
      </c>
    </row>
    <row r="35" spans="1:20">
      <c r="A35" s="22">
        <v>33</v>
      </c>
      <c r="B35" s="60"/>
      <c r="C35" s="123"/>
      <c r="D35" s="27"/>
      <c r="E35" s="61"/>
      <c r="F35" s="118"/>
      <c r="G35" s="118"/>
      <c r="H35" s="118"/>
      <c r="I35" s="118"/>
      <c r="J35" s="39"/>
      <c r="K35" s="74">
        <f t="shared" si="2"/>
        <v>0</v>
      </c>
      <c r="L35" s="22">
        <v>33</v>
      </c>
      <c r="M35" s="50"/>
      <c r="N35" s="27"/>
      <c r="O35" s="50"/>
      <c r="P35" s="27"/>
      <c r="Q35" s="27"/>
      <c r="R35" s="27"/>
      <c r="S35" s="27"/>
      <c r="T35" s="74">
        <f t="shared" si="4"/>
        <v>0</v>
      </c>
    </row>
    <row r="36" spans="1:20">
      <c r="A36" s="22">
        <v>34</v>
      </c>
      <c r="B36" s="60"/>
      <c r="C36" s="123"/>
      <c r="D36" s="27"/>
      <c r="E36" s="61"/>
      <c r="F36" s="118"/>
      <c r="G36" s="118"/>
      <c r="H36" s="118"/>
      <c r="I36" s="118"/>
      <c r="J36" s="39"/>
      <c r="K36" s="74">
        <f t="shared" si="2"/>
        <v>0</v>
      </c>
      <c r="L36" s="22">
        <v>34</v>
      </c>
      <c r="M36" s="50"/>
      <c r="N36" s="27"/>
      <c r="O36" s="50"/>
      <c r="P36" s="27"/>
      <c r="Q36" s="27"/>
      <c r="R36" s="27"/>
      <c r="S36" s="27"/>
      <c r="T36" s="74">
        <f t="shared" si="4"/>
        <v>0</v>
      </c>
    </row>
    <row r="37" spans="1:20">
      <c r="A37" s="22">
        <v>35</v>
      </c>
      <c r="B37" s="60"/>
      <c r="C37" s="123"/>
      <c r="D37" s="27"/>
      <c r="E37" s="61"/>
      <c r="F37" s="118"/>
      <c r="G37" s="118"/>
      <c r="H37" s="118"/>
      <c r="I37" s="118"/>
      <c r="J37" s="39"/>
      <c r="K37" s="74">
        <f t="shared" si="2"/>
        <v>0</v>
      </c>
      <c r="L37" s="22">
        <v>35</v>
      </c>
      <c r="M37" s="50"/>
      <c r="N37" s="27"/>
      <c r="O37" s="50"/>
      <c r="P37" s="27"/>
      <c r="Q37" s="27"/>
      <c r="R37" s="27"/>
      <c r="S37" s="27"/>
      <c r="T37" s="74">
        <f t="shared" si="4"/>
        <v>0</v>
      </c>
    </row>
    <row r="38" spans="1:20">
      <c r="A38" s="22">
        <v>36</v>
      </c>
      <c r="B38" s="60"/>
      <c r="C38" s="123"/>
      <c r="D38" s="27"/>
      <c r="E38" s="61"/>
      <c r="F38" s="118"/>
      <c r="G38" s="118"/>
      <c r="H38" s="118"/>
      <c r="I38" s="118"/>
      <c r="J38" s="39"/>
      <c r="K38" s="74">
        <f t="shared" si="2"/>
        <v>0</v>
      </c>
      <c r="L38" s="22">
        <v>36</v>
      </c>
      <c r="M38" s="50"/>
      <c r="N38" s="27"/>
      <c r="O38" s="50"/>
      <c r="P38" s="27"/>
      <c r="Q38" s="27"/>
      <c r="R38" s="27"/>
      <c r="S38" s="27"/>
      <c r="T38" s="74">
        <f t="shared" si="4"/>
        <v>0</v>
      </c>
    </row>
    <row r="39" spans="1:20">
      <c r="A39" s="22">
        <v>37</v>
      </c>
      <c r="B39" s="60"/>
      <c r="C39" s="123"/>
      <c r="D39" s="27"/>
      <c r="E39" s="61"/>
      <c r="F39" s="118"/>
      <c r="G39" s="118"/>
      <c r="H39" s="118"/>
      <c r="I39" s="118"/>
      <c r="J39" s="39"/>
      <c r="K39" s="74">
        <f t="shared" si="2"/>
        <v>0</v>
      </c>
      <c r="L39" s="22">
        <v>37</v>
      </c>
      <c r="M39" s="50"/>
      <c r="N39" s="27"/>
      <c r="O39" s="50"/>
      <c r="P39" s="27"/>
      <c r="Q39" s="27"/>
      <c r="R39" s="27"/>
      <c r="S39" s="27"/>
      <c r="T39" s="74">
        <f t="shared" si="4"/>
        <v>0</v>
      </c>
    </row>
    <row r="40" spans="1:20">
      <c r="A40" s="22">
        <v>38</v>
      </c>
      <c r="B40" s="60"/>
      <c r="C40" s="123"/>
      <c r="D40" s="27"/>
      <c r="E40" s="61"/>
      <c r="F40" s="118"/>
      <c r="G40" s="118"/>
      <c r="H40" s="118"/>
      <c r="I40" s="118"/>
      <c r="J40" s="39"/>
      <c r="K40" s="74">
        <f t="shared" si="2"/>
        <v>0</v>
      </c>
      <c r="L40" s="22">
        <v>38</v>
      </c>
      <c r="M40" s="50"/>
      <c r="N40" s="27"/>
      <c r="O40" s="50"/>
      <c r="P40" s="27"/>
      <c r="Q40" s="27"/>
      <c r="R40" s="27"/>
      <c r="S40" s="27"/>
      <c r="T40" s="74">
        <f t="shared" si="4"/>
        <v>0</v>
      </c>
    </row>
    <row r="41" spans="1:20">
      <c r="A41" s="22">
        <v>39</v>
      </c>
      <c r="B41" s="60"/>
      <c r="C41" s="123"/>
      <c r="D41" s="27"/>
      <c r="E41" s="61"/>
      <c r="F41" s="118"/>
      <c r="G41" s="118"/>
      <c r="H41" s="118"/>
      <c r="I41" s="118"/>
      <c r="J41" s="39"/>
      <c r="K41" s="74">
        <f t="shared" si="2"/>
        <v>0</v>
      </c>
      <c r="L41" s="22">
        <v>39</v>
      </c>
      <c r="M41" s="50"/>
      <c r="N41" s="27"/>
      <c r="O41" s="50"/>
      <c r="P41" s="27"/>
      <c r="Q41" s="27"/>
      <c r="R41" s="27"/>
      <c r="S41" s="27"/>
      <c r="T41" s="74">
        <f t="shared" si="4"/>
        <v>0</v>
      </c>
    </row>
    <row r="42" spans="1:20">
      <c r="A42" s="22">
        <v>40</v>
      </c>
      <c r="B42" s="60"/>
      <c r="C42" s="123"/>
      <c r="D42" s="27"/>
      <c r="E42" s="61"/>
      <c r="F42" s="118"/>
      <c r="G42" s="118"/>
      <c r="H42" s="118"/>
      <c r="I42" s="118"/>
      <c r="J42" s="39"/>
      <c r="K42" s="74">
        <f t="shared" si="2"/>
        <v>0</v>
      </c>
      <c r="L42" s="22">
        <v>40</v>
      </c>
      <c r="M42" s="50"/>
      <c r="N42" s="27"/>
      <c r="O42" s="50"/>
      <c r="P42" s="27"/>
      <c r="Q42" s="27"/>
      <c r="R42" s="27"/>
      <c r="S42" s="27"/>
      <c r="T42" s="74">
        <f t="shared" si="4"/>
        <v>0</v>
      </c>
    </row>
    <row r="43" spans="1:20">
      <c r="A43" s="22">
        <v>41</v>
      </c>
      <c r="B43" s="60"/>
      <c r="C43" s="123"/>
      <c r="D43" s="27"/>
      <c r="E43" s="61"/>
      <c r="F43" s="118"/>
      <c r="G43" s="118"/>
      <c r="H43" s="118"/>
      <c r="I43" s="118"/>
      <c r="J43" s="39"/>
      <c r="K43" s="74">
        <f t="shared" si="2"/>
        <v>0</v>
      </c>
      <c r="L43" s="22">
        <v>41</v>
      </c>
      <c r="M43" s="50"/>
      <c r="N43" s="27"/>
      <c r="O43" s="50"/>
      <c r="P43" s="27"/>
      <c r="Q43" s="27"/>
      <c r="R43" s="27"/>
      <c r="S43" s="27"/>
      <c r="T43" s="74">
        <f t="shared" si="4"/>
        <v>0</v>
      </c>
    </row>
    <row r="44" spans="1:20">
      <c r="A44" s="22">
        <v>42</v>
      </c>
      <c r="B44" s="60"/>
      <c r="C44" s="123"/>
      <c r="D44" s="27"/>
      <c r="E44" s="61"/>
      <c r="F44" s="118"/>
      <c r="G44" s="118"/>
      <c r="H44" s="118"/>
      <c r="I44" s="118"/>
      <c r="J44" s="39"/>
      <c r="K44" s="74">
        <f t="shared" si="2"/>
        <v>0</v>
      </c>
      <c r="L44" s="22">
        <v>42</v>
      </c>
      <c r="M44" s="50"/>
      <c r="N44" s="27"/>
      <c r="O44" s="50"/>
      <c r="P44" s="27"/>
      <c r="Q44" s="27"/>
      <c r="R44" s="27"/>
      <c r="S44" s="27"/>
      <c r="T44" s="74">
        <f t="shared" si="4"/>
        <v>0</v>
      </c>
    </row>
    <row r="45" spans="1:20">
      <c r="A45" s="22">
        <v>43</v>
      </c>
      <c r="B45" s="60"/>
      <c r="C45" s="123"/>
      <c r="D45" s="27"/>
      <c r="E45" s="61"/>
      <c r="F45" s="118"/>
      <c r="G45" s="118"/>
      <c r="H45" s="118"/>
      <c r="I45" s="118"/>
      <c r="J45" s="39"/>
      <c r="K45" s="74">
        <f t="shared" si="2"/>
        <v>0</v>
      </c>
      <c r="L45" s="22">
        <v>43</v>
      </c>
      <c r="M45" s="50"/>
      <c r="N45" s="27"/>
      <c r="O45" s="50"/>
      <c r="P45" s="27"/>
      <c r="Q45" s="27"/>
      <c r="R45" s="27"/>
      <c r="S45" s="27"/>
      <c r="T45" s="74">
        <f t="shared" si="4"/>
        <v>0</v>
      </c>
    </row>
    <row r="46" spans="1:20">
      <c r="A46" s="22">
        <v>44</v>
      </c>
      <c r="B46" s="60"/>
      <c r="C46" s="123"/>
      <c r="D46" s="27"/>
      <c r="E46" s="61"/>
      <c r="F46" s="118"/>
      <c r="G46" s="118"/>
      <c r="H46" s="118"/>
      <c r="I46" s="118"/>
      <c r="J46" s="39"/>
      <c r="K46" s="74">
        <f t="shared" si="2"/>
        <v>0</v>
      </c>
      <c r="L46" s="22">
        <v>44</v>
      </c>
      <c r="M46" s="50"/>
      <c r="N46" s="27"/>
      <c r="O46" s="50"/>
      <c r="P46" s="27"/>
      <c r="Q46" s="27"/>
      <c r="R46" s="27"/>
      <c r="S46" s="27"/>
      <c r="T46" s="74">
        <f t="shared" si="4"/>
        <v>0</v>
      </c>
    </row>
    <row r="47" spans="1:20">
      <c r="A47" s="22">
        <v>45</v>
      </c>
      <c r="B47" s="60"/>
      <c r="C47" s="123"/>
      <c r="D47" s="27"/>
      <c r="E47" s="61"/>
      <c r="F47" s="118"/>
      <c r="G47" s="118"/>
      <c r="H47" s="118"/>
      <c r="I47" s="118"/>
      <c r="J47" s="39"/>
      <c r="K47" s="74">
        <f t="shared" si="2"/>
        <v>0</v>
      </c>
      <c r="L47" s="22">
        <v>45</v>
      </c>
      <c r="M47" s="50"/>
      <c r="N47" s="27"/>
      <c r="O47" s="50"/>
      <c r="P47" s="27"/>
      <c r="Q47" s="27"/>
      <c r="R47" s="27"/>
      <c r="S47" s="27"/>
      <c r="T47" s="74">
        <f t="shared" si="4"/>
        <v>0</v>
      </c>
    </row>
    <row r="48" spans="1:20" ht="15.75" thickBot="1">
      <c r="A48" s="23">
        <v>46</v>
      </c>
      <c r="B48" s="89"/>
      <c r="C48" s="124"/>
      <c r="D48" s="88"/>
      <c r="E48" s="61"/>
      <c r="F48" s="118"/>
      <c r="G48" s="118"/>
      <c r="H48" s="118"/>
      <c r="I48" s="118"/>
      <c r="J48" s="39"/>
      <c r="K48" s="74">
        <f t="shared" si="2"/>
        <v>0</v>
      </c>
      <c r="L48" s="23">
        <v>46</v>
      </c>
      <c r="M48" s="56"/>
      <c r="N48" s="88"/>
      <c r="O48" s="56"/>
      <c r="P48" s="88"/>
      <c r="Q48" s="88"/>
      <c r="R48" s="88"/>
      <c r="S48" s="88"/>
      <c r="T48" s="74">
        <f t="shared" si="4"/>
        <v>0</v>
      </c>
    </row>
    <row r="49" spans="1:20">
      <c r="A49" s="21">
        <v>47</v>
      </c>
      <c r="B49" s="95"/>
      <c r="C49" s="95"/>
      <c r="D49" s="95"/>
      <c r="E49" s="121"/>
      <c r="F49" s="60"/>
      <c r="G49" s="60"/>
      <c r="H49" s="60"/>
      <c r="I49" s="60"/>
      <c r="J49" s="122"/>
      <c r="K49" s="74">
        <f t="shared" si="2"/>
        <v>0</v>
      </c>
      <c r="L49" s="21">
        <v>47</v>
      </c>
      <c r="M49" s="95"/>
      <c r="N49" s="95"/>
      <c r="O49" s="95"/>
      <c r="P49" s="49"/>
      <c r="Q49" s="101"/>
      <c r="R49" s="49"/>
      <c r="S49" s="92"/>
      <c r="T49" s="74">
        <f t="shared" si="4"/>
        <v>0</v>
      </c>
    </row>
    <row r="50" spans="1:20">
      <c r="A50" s="22">
        <v>48</v>
      </c>
      <c r="B50" s="96"/>
      <c r="C50" s="96"/>
      <c r="D50" s="96"/>
      <c r="E50" s="102"/>
      <c r="F50" s="50"/>
      <c r="G50" s="50"/>
      <c r="H50" s="50"/>
      <c r="I50" s="50"/>
      <c r="J50" s="48"/>
      <c r="K50" s="74">
        <f t="shared" si="2"/>
        <v>0</v>
      </c>
      <c r="L50" s="22">
        <v>48</v>
      </c>
      <c r="M50" s="96"/>
      <c r="N50" s="96"/>
      <c r="O50" s="96"/>
      <c r="P50" s="50"/>
      <c r="Q50" s="102"/>
      <c r="R50" s="50"/>
      <c r="S50" s="48"/>
      <c r="T50" s="74">
        <f t="shared" si="4"/>
        <v>0</v>
      </c>
    </row>
    <row r="51" spans="1:20">
      <c r="A51" s="22">
        <v>49</v>
      </c>
      <c r="B51" s="96"/>
      <c r="C51" s="96"/>
      <c r="D51" s="96"/>
      <c r="E51" s="102"/>
      <c r="F51" s="50"/>
      <c r="G51" s="50"/>
      <c r="H51" s="50"/>
      <c r="I51" s="50"/>
      <c r="J51" s="48"/>
      <c r="K51" s="74">
        <f t="shared" si="2"/>
        <v>0</v>
      </c>
      <c r="L51" s="22">
        <v>49</v>
      </c>
      <c r="M51" s="96"/>
      <c r="N51" s="96"/>
      <c r="O51" s="96"/>
      <c r="P51" s="50"/>
      <c r="Q51" s="102"/>
      <c r="R51" s="50"/>
      <c r="S51" s="48"/>
      <c r="T51" s="74">
        <f t="shared" si="4"/>
        <v>0</v>
      </c>
    </row>
    <row r="52" spans="1:20">
      <c r="A52" s="22">
        <v>50</v>
      </c>
      <c r="B52" s="96"/>
      <c r="C52" s="96"/>
      <c r="D52" s="96"/>
      <c r="E52" s="102"/>
      <c r="F52" s="50"/>
      <c r="G52" s="50"/>
      <c r="H52" s="50"/>
      <c r="I52" s="50"/>
      <c r="J52" s="48"/>
      <c r="K52" s="74">
        <f t="shared" si="2"/>
        <v>0</v>
      </c>
      <c r="L52" s="22">
        <v>50</v>
      </c>
      <c r="M52" s="96"/>
      <c r="N52" s="96"/>
      <c r="O52" s="96"/>
      <c r="P52" s="50"/>
      <c r="Q52" s="102"/>
      <c r="R52" s="50"/>
      <c r="S52" s="48"/>
      <c r="T52" s="74">
        <f t="shared" si="4"/>
        <v>0</v>
      </c>
    </row>
    <row r="53" spans="1:20">
      <c r="A53" s="22">
        <v>51</v>
      </c>
      <c r="B53" s="96"/>
      <c r="C53" s="96"/>
      <c r="D53" s="98"/>
      <c r="E53" s="102"/>
      <c r="F53" s="50"/>
      <c r="G53" s="50"/>
      <c r="H53" s="50"/>
      <c r="I53" s="50"/>
      <c r="J53" s="48"/>
      <c r="K53" s="86">
        <f t="shared" ref="K53:K102" si="5">SUM(E53+J53)</f>
        <v>0</v>
      </c>
      <c r="L53" s="22">
        <v>51</v>
      </c>
      <c r="M53" s="96"/>
      <c r="N53" s="96"/>
      <c r="O53" s="98"/>
      <c r="P53" s="50"/>
      <c r="Q53" s="102"/>
      <c r="R53" s="50"/>
      <c r="S53" s="48"/>
      <c r="T53" s="74">
        <f t="shared" si="4"/>
        <v>0</v>
      </c>
    </row>
    <row r="54" spans="1:20">
      <c r="A54" s="22">
        <v>52</v>
      </c>
      <c r="B54" s="96"/>
      <c r="C54" s="96"/>
      <c r="D54" s="98"/>
      <c r="E54" s="102"/>
      <c r="F54" s="50"/>
      <c r="G54" s="50"/>
      <c r="H54" s="50"/>
      <c r="I54" s="50"/>
      <c r="J54" s="48"/>
      <c r="K54" s="86">
        <f t="shared" si="5"/>
        <v>0</v>
      </c>
      <c r="L54" s="22">
        <v>52</v>
      </c>
      <c r="M54" s="96"/>
      <c r="N54" s="96"/>
      <c r="O54" s="98"/>
      <c r="P54" s="50"/>
      <c r="Q54" s="102"/>
      <c r="R54" s="50"/>
      <c r="S54" s="48"/>
      <c r="T54" s="74">
        <f t="shared" si="4"/>
        <v>0</v>
      </c>
    </row>
    <row r="55" spans="1:20">
      <c r="A55" s="22">
        <v>53</v>
      </c>
      <c r="B55" s="96"/>
      <c r="C55" s="96"/>
      <c r="D55" s="98"/>
      <c r="E55" s="102"/>
      <c r="F55" s="50"/>
      <c r="G55" s="50"/>
      <c r="H55" s="50"/>
      <c r="I55" s="50"/>
      <c r="J55" s="48"/>
      <c r="K55" s="86">
        <f t="shared" si="5"/>
        <v>0</v>
      </c>
      <c r="L55" s="22">
        <v>53</v>
      </c>
      <c r="M55" s="96"/>
      <c r="N55" s="96"/>
      <c r="O55" s="98"/>
      <c r="P55" s="50"/>
      <c r="Q55" s="102"/>
      <c r="R55" s="50"/>
      <c r="S55" s="48"/>
      <c r="T55" s="74">
        <f t="shared" si="4"/>
        <v>0</v>
      </c>
    </row>
    <row r="56" spans="1:20">
      <c r="A56" s="22">
        <v>54</v>
      </c>
      <c r="B56" s="96"/>
      <c r="C56" s="96"/>
      <c r="D56" s="98"/>
      <c r="E56" s="102"/>
      <c r="F56" s="50"/>
      <c r="G56" s="50"/>
      <c r="H56" s="50"/>
      <c r="I56" s="50"/>
      <c r="J56" s="48"/>
      <c r="K56" s="86">
        <f t="shared" si="5"/>
        <v>0</v>
      </c>
      <c r="L56" s="22">
        <v>54</v>
      </c>
      <c r="M56" s="96"/>
      <c r="N56" s="96"/>
      <c r="O56" s="98"/>
      <c r="P56" s="50"/>
      <c r="Q56" s="102"/>
      <c r="R56" s="50"/>
      <c r="S56" s="48"/>
      <c r="T56" s="74">
        <f t="shared" si="4"/>
        <v>0</v>
      </c>
    </row>
    <row r="57" spans="1:20">
      <c r="A57" s="22">
        <v>55</v>
      </c>
      <c r="B57" s="96"/>
      <c r="C57" s="96"/>
      <c r="D57" s="98"/>
      <c r="E57" s="102"/>
      <c r="F57" s="50"/>
      <c r="G57" s="50"/>
      <c r="H57" s="50"/>
      <c r="I57" s="50"/>
      <c r="J57" s="48"/>
      <c r="K57" s="86">
        <f t="shared" si="5"/>
        <v>0</v>
      </c>
      <c r="L57" s="22">
        <v>55</v>
      </c>
      <c r="M57" s="96"/>
      <c r="N57" s="96"/>
      <c r="O57" s="98"/>
      <c r="P57" s="50"/>
      <c r="Q57" s="102"/>
      <c r="R57" s="50"/>
      <c r="S57" s="48"/>
      <c r="T57" s="74">
        <f t="shared" si="4"/>
        <v>0</v>
      </c>
    </row>
    <row r="58" spans="1:20">
      <c r="A58" s="22">
        <v>56</v>
      </c>
      <c r="B58" s="96"/>
      <c r="C58" s="96"/>
      <c r="D58" s="98"/>
      <c r="E58" s="102"/>
      <c r="F58" s="50"/>
      <c r="G58" s="50"/>
      <c r="H58" s="50"/>
      <c r="I58" s="50"/>
      <c r="J58" s="48"/>
      <c r="K58" s="86">
        <f t="shared" si="5"/>
        <v>0</v>
      </c>
      <c r="L58" s="22">
        <v>56</v>
      </c>
      <c r="M58" s="96"/>
      <c r="N58" s="96"/>
      <c r="O58" s="98"/>
      <c r="P58" s="50"/>
      <c r="Q58" s="102"/>
      <c r="R58" s="50"/>
      <c r="S58" s="48"/>
      <c r="T58" s="74">
        <f t="shared" si="4"/>
        <v>0</v>
      </c>
    </row>
    <row r="59" spans="1:20">
      <c r="A59" s="22">
        <v>57</v>
      </c>
      <c r="B59" s="96"/>
      <c r="C59" s="96"/>
      <c r="D59" s="98"/>
      <c r="E59" s="102"/>
      <c r="F59" s="50"/>
      <c r="G59" s="50"/>
      <c r="H59" s="50"/>
      <c r="I59" s="50"/>
      <c r="J59" s="48"/>
      <c r="K59" s="86">
        <f t="shared" si="5"/>
        <v>0</v>
      </c>
      <c r="L59" s="22">
        <v>57</v>
      </c>
      <c r="M59" s="96"/>
      <c r="N59" s="96"/>
      <c r="O59" s="98"/>
      <c r="P59" s="50"/>
      <c r="Q59" s="102"/>
      <c r="R59" s="50"/>
      <c r="S59" s="48"/>
      <c r="T59" s="74">
        <f t="shared" si="4"/>
        <v>0</v>
      </c>
    </row>
    <row r="60" spans="1:20">
      <c r="A60" s="22">
        <v>58</v>
      </c>
      <c r="B60" s="96"/>
      <c r="C60" s="96"/>
      <c r="D60" s="98"/>
      <c r="E60" s="102"/>
      <c r="F60" s="50"/>
      <c r="G60" s="50"/>
      <c r="H60" s="50"/>
      <c r="I60" s="50"/>
      <c r="J60" s="48"/>
      <c r="K60" s="86">
        <f t="shared" si="5"/>
        <v>0</v>
      </c>
      <c r="L60" s="22">
        <v>58</v>
      </c>
      <c r="M60" s="96"/>
      <c r="N60" s="96"/>
      <c r="O60" s="98"/>
      <c r="P60" s="50"/>
      <c r="Q60" s="102"/>
      <c r="R60" s="50"/>
      <c r="S60" s="48"/>
      <c r="T60" s="74">
        <f t="shared" si="4"/>
        <v>0</v>
      </c>
    </row>
    <row r="61" spans="1:20">
      <c r="A61" s="22">
        <v>59</v>
      </c>
      <c r="B61" s="96"/>
      <c r="C61" s="96"/>
      <c r="D61" s="98"/>
      <c r="E61" s="102"/>
      <c r="F61" s="50"/>
      <c r="G61" s="50"/>
      <c r="H61" s="50"/>
      <c r="I61" s="50"/>
      <c r="J61" s="48"/>
      <c r="K61" s="86">
        <f t="shared" si="5"/>
        <v>0</v>
      </c>
      <c r="L61" s="22">
        <v>59</v>
      </c>
      <c r="M61" s="96"/>
      <c r="N61" s="96"/>
      <c r="O61" s="98"/>
      <c r="P61" s="50"/>
      <c r="Q61" s="102"/>
      <c r="R61" s="50"/>
      <c r="S61" s="48"/>
      <c r="T61" s="74">
        <f t="shared" si="4"/>
        <v>0</v>
      </c>
    </row>
    <row r="62" spans="1:20">
      <c r="A62" s="22">
        <v>60</v>
      </c>
      <c r="B62" s="96"/>
      <c r="C62" s="96"/>
      <c r="D62" s="98"/>
      <c r="E62" s="102"/>
      <c r="F62" s="50"/>
      <c r="G62" s="50"/>
      <c r="H62" s="50"/>
      <c r="I62" s="50"/>
      <c r="J62" s="48"/>
      <c r="K62" s="86">
        <f t="shared" si="5"/>
        <v>0</v>
      </c>
      <c r="L62" s="22">
        <v>60</v>
      </c>
      <c r="M62" s="96"/>
      <c r="N62" s="96"/>
      <c r="O62" s="98"/>
      <c r="P62" s="50"/>
      <c r="Q62" s="102"/>
      <c r="R62" s="50"/>
      <c r="S62" s="48"/>
      <c r="T62" s="74">
        <f t="shared" si="4"/>
        <v>0</v>
      </c>
    </row>
    <row r="63" spans="1:20">
      <c r="A63" s="22">
        <v>61</v>
      </c>
      <c r="B63" s="96"/>
      <c r="C63" s="96"/>
      <c r="D63" s="98"/>
      <c r="E63" s="102"/>
      <c r="F63" s="50"/>
      <c r="G63" s="50"/>
      <c r="H63" s="50"/>
      <c r="I63" s="50"/>
      <c r="J63" s="48"/>
      <c r="K63" s="86">
        <f t="shared" si="5"/>
        <v>0</v>
      </c>
      <c r="L63" s="22">
        <v>61</v>
      </c>
      <c r="M63" s="96"/>
      <c r="N63" s="96"/>
      <c r="O63" s="98"/>
      <c r="P63" s="50"/>
      <c r="Q63" s="102"/>
      <c r="R63" s="50"/>
      <c r="S63" s="48"/>
      <c r="T63" s="74">
        <f t="shared" si="4"/>
        <v>0</v>
      </c>
    </row>
    <row r="64" spans="1:20">
      <c r="A64" s="22">
        <v>62</v>
      </c>
      <c r="B64" s="96"/>
      <c r="C64" s="96"/>
      <c r="D64" s="98"/>
      <c r="E64" s="102"/>
      <c r="F64" s="50"/>
      <c r="G64" s="50"/>
      <c r="H64" s="50"/>
      <c r="I64" s="50"/>
      <c r="J64" s="48"/>
      <c r="K64" s="86">
        <f t="shared" si="5"/>
        <v>0</v>
      </c>
      <c r="L64" s="22">
        <v>62</v>
      </c>
      <c r="M64" s="96"/>
      <c r="N64" s="96"/>
      <c r="O64" s="98"/>
      <c r="P64" s="50"/>
      <c r="Q64" s="102"/>
      <c r="R64" s="50"/>
      <c r="S64" s="48"/>
      <c r="T64" s="74">
        <f t="shared" si="4"/>
        <v>0</v>
      </c>
    </row>
    <row r="65" spans="1:20">
      <c r="A65" s="22">
        <v>63</v>
      </c>
      <c r="B65" s="96"/>
      <c r="C65" s="96"/>
      <c r="D65" s="98"/>
      <c r="E65" s="102"/>
      <c r="F65" s="50"/>
      <c r="G65" s="50"/>
      <c r="H65" s="50"/>
      <c r="I65" s="50"/>
      <c r="J65" s="48"/>
      <c r="K65" s="86">
        <f t="shared" si="5"/>
        <v>0</v>
      </c>
      <c r="L65" s="22">
        <v>63</v>
      </c>
      <c r="M65" s="96"/>
      <c r="N65" s="96"/>
      <c r="O65" s="98"/>
      <c r="P65" s="50"/>
      <c r="Q65" s="102"/>
      <c r="R65" s="50"/>
      <c r="S65" s="48"/>
      <c r="T65" s="74">
        <f t="shared" si="4"/>
        <v>0</v>
      </c>
    </row>
    <row r="66" spans="1:20">
      <c r="A66" s="22">
        <v>64</v>
      </c>
      <c r="B66" s="96"/>
      <c r="C66" s="96"/>
      <c r="D66" s="98"/>
      <c r="E66" s="102"/>
      <c r="F66" s="50"/>
      <c r="G66" s="50"/>
      <c r="H66" s="50"/>
      <c r="I66" s="50"/>
      <c r="J66" s="48"/>
      <c r="K66" s="86">
        <f t="shared" si="5"/>
        <v>0</v>
      </c>
      <c r="L66" s="22">
        <v>64</v>
      </c>
      <c r="M66" s="96"/>
      <c r="N66" s="96"/>
      <c r="O66" s="98"/>
      <c r="P66" s="50"/>
      <c r="Q66" s="102"/>
      <c r="R66" s="50"/>
      <c r="S66" s="48"/>
      <c r="T66" s="74">
        <f t="shared" si="4"/>
        <v>0</v>
      </c>
    </row>
    <row r="67" spans="1:20">
      <c r="A67" s="22">
        <v>65</v>
      </c>
      <c r="B67" s="96"/>
      <c r="C67" s="96"/>
      <c r="D67" s="98"/>
      <c r="E67" s="102"/>
      <c r="F67" s="50"/>
      <c r="G67" s="50"/>
      <c r="H67" s="50"/>
      <c r="I67" s="50"/>
      <c r="J67" s="48"/>
      <c r="K67" s="86">
        <f t="shared" si="5"/>
        <v>0</v>
      </c>
      <c r="L67" s="22">
        <v>65</v>
      </c>
      <c r="M67" s="96"/>
      <c r="N67" s="96"/>
      <c r="O67" s="98"/>
      <c r="P67" s="50"/>
      <c r="Q67" s="102"/>
      <c r="R67" s="50"/>
      <c r="S67" s="48"/>
      <c r="T67" s="74">
        <f t="shared" si="4"/>
        <v>0</v>
      </c>
    </row>
    <row r="68" spans="1:20">
      <c r="A68" s="22">
        <v>66</v>
      </c>
      <c r="B68" s="96"/>
      <c r="C68" s="96"/>
      <c r="D68" s="98"/>
      <c r="E68" s="102"/>
      <c r="F68" s="50"/>
      <c r="G68" s="50"/>
      <c r="H68" s="50"/>
      <c r="I68" s="50"/>
      <c r="J68" s="48"/>
      <c r="K68" s="86">
        <f t="shared" si="5"/>
        <v>0</v>
      </c>
      <c r="L68" s="22">
        <v>66</v>
      </c>
      <c r="M68" s="96"/>
      <c r="N68" s="96"/>
      <c r="O68" s="98"/>
      <c r="P68" s="50"/>
      <c r="Q68" s="102"/>
      <c r="R68" s="50"/>
      <c r="S68" s="48"/>
      <c r="T68" s="74">
        <f t="shared" si="4"/>
        <v>0</v>
      </c>
    </row>
    <row r="69" spans="1:20">
      <c r="A69" s="22">
        <v>67</v>
      </c>
      <c r="B69" s="96"/>
      <c r="C69" s="96"/>
      <c r="D69" s="96"/>
      <c r="E69" s="102"/>
      <c r="F69" s="50"/>
      <c r="G69" s="50"/>
      <c r="H69" s="50"/>
      <c r="I69" s="50"/>
      <c r="J69" s="48"/>
      <c r="K69" s="86">
        <f t="shared" si="5"/>
        <v>0</v>
      </c>
      <c r="L69" s="22">
        <v>67</v>
      </c>
      <c r="M69" s="96"/>
      <c r="N69" s="96"/>
      <c r="O69" s="96"/>
      <c r="P69" s="50"/>
      <c r="Q69" s="102"/>
      <c r="R69" s="50"/>
      <c r="S69" s="48"/>
      <c r="T69" s="74">
        <f t="shared" si="4"/>
        <v>0</v>
      </c>
    </row>
    <row r="70" spans="1:20">
      <c r="A70" s="22">
        <v>68</v>
      </c>
      <c r="B70" s="96"/>
      <c r="C70" s="96"/>
      <c r="D70" s="96"/>
      <c r="E70" s="102"/>
      <c r="F70" s="50"/>
      <c r="G70" s="50"/>
      <c r="H70" s="50"/>
      <c r="I70" s="50"/>
      <c r="J70" s="48"/>
      <c r="K70" s="86">
        <f t="shared" si="5"/>
        <v>0</v>
      </c>
      <c r="L70" s="22">
        <v>68</v>
      </c>
      <c r="M70" s="96"/>
      <c r="N70" s="96"/>
      <c r="O70" s="96"/>
      <c r="P70" s="50"/>
      <c r="Q70" s="102"/>
      <c r="R70" s="50"/>
      <c r="S70" s="48"/>
      <c r="T70" s="74">
        <f t="shared" si="4"/>
        <v>0</v>
      </c>
    </row>
    <row r="71" spans="1:20">
      <c r="A71" s="22">
        <v>69</v>
      </c>
      <c r="B71" s="96"/>
      <c r="C71" s="96"/>
      <c r="D71" s="96"/>
      <c r="E71" s="102"/>
      <c r="F71" s="50"/>
      <c r="G71" s="50"/>
      <c r="H71" s="50"/>
      <c r="I71" s="50"/>
      <c r="J71" s="48"/>
      <c r="K71" s="86">
        <f t="shared" si="5"/>
        <v>0</v>
      </c>
      <c r="L71" s="22">
        <v>69</v>
      </c>
      <c r="M71" s="96"/>
      <c r="N71" s="96"/>
      <c r="O71" s="96"/>
      <c r="P71" s="50"/>
      <c r="Q71" s="102"/>
      <c r="R71" s="50"/>
      <c r="S71" s="48"/>
      <c r="T71" s="74">
        <f t="shared" si="4"/>
        <v>0</v>
      </c>
    </row>
    <row r="72" spans="1:20">
      <c r="A72" s="22">
        <v>70</v>
      </c>
      <c r="B72" s="96"/>
      <c r="C72" s="96"/>
      <c r="D72" s="96"/>
      <c r="E72" s="102"/>
      <c r="F72" s="50"/>
      <c r="G72" s="50"/>
      <c r="H72" s="50"/>
      <c r="I72" s="50"/>
      <c r="J72" s="48"/>
      <c r="K72" s="86">
        <f t="shared" si="5"/>
        <v>0</v>
      </c>
      <c r="L72" s="22">
        <v>70</v>
      </c>
      <c r="M72" s="96"/>
      <c r="N72" s="96"/>
      <c r="O72" s="96"/>
      <c r="P72" s="50"/>
      <c r="Q72" s="102"/>
      <c r="R72" s="50"/>
      <c r="S72" s="48"/>
      <c r="T72" s="74">
        <f t="shared" ref="T72:T88" si="6">SUM(P72:S72)</f>
        <v>0</v>
      </c>
    </row>
    <row r="73" spans="1:20">
      <c r="A73" s="22">
        <v>71</v>
      </c>
      <c r="B73" s="96"/>
      <c r="C73" s="96"/>
      <c r="D73" s="96"/>
      <c r="E73" s="102"/>
      <c r="F73" s="50"/>
      <c r="G73" s="50"/>
      <c r="H73" s="50"/>
      <c r="I73" s="50"/>
      <c r="J73" s="48"/>
      <c r="K73" s="86">
        <f t="shared" si="5"/>
        <v>0</v>
      </c>
      <c r="L73" s="22">
        <v>71</v>
      </c>
      <c r="M73" s="96"/>
      <c r="N73" s="96"/>
      <c r="O73" s="96"/>
      <c r="P73" s="50"/>
      <c r="Q73" s="102"/>
      <c r="R73" s="50"/>
      <c r="S73" s="48"/>
      <c r="T73" s="74">
        <f t="shared" si="6"/>
        <v>0</v>
      </c>
    </row>
    <row r="74" spans="1:20">
      <c r="A74" s="22">
        <v>72</v>
      </c>
      <c r="B74" s="96"/>
      <c r="C74" s="96"/>
      <c r="D74" s="96"/>
      <c r="E74" s="102"/>
      <c r="F74" s="50"/>
      <c r="G74" s="50"/>
      <c r="H74" s="50"/>
      <c r="I74" s="50"/>
      <c r="J74" s="48"/>
      <c r="K74" s="86">
        <f t="shared" si="5"/>
        <v>0</v>
      </c>
      <c r="L74" s="22">
        <v>72</v>
      </c>
      <c r="M74" s="96"/>
      <c r="N74" s="96"/>
      <c r="O74" s="96"/>
      <c r="P74" s="50"/>
      <c r="Q74" s="102"/>
      <c r="R74" s="50"/>
      <c r="S74" s="48"/>
      <c r="T74" s="74">
        <f t="shared" si="6"/>
        <v>0</v>
      </c>
    </row>
    <row r="75" spans="1:20">
      <c r="A75" s="22">
        <v>73</v>
      </c>
      <c r="B75" s="96"/>
      <c r="C75" s="96"/>
      <c r="D75" s="96"/>
      <c r="E75" s="102"/>
      <c r="F75" s="50"/>
      <c r="G75" s="50"/>
      <c r="H75" s="50"/>
      <c r="I75" s="50"/>
      <c r="J75" s="48"/>
      <c r="K75" s="86">
        <f t="shared" si="5"/>
        <v>0</v>
      </c>
      <c r="L75" s="22">
        <v>73</v>
      </c>
      <c r="M75" s="96"/>
      <c r="N75" s="96"/>
      <c r="O75" s="96"/>
      <c r="P75" s="50"/>
      <c r="Q75" s="102"/>
      <c r="R75" s="50"/>
      <c r="S75" s="48"/>
      <c r="T75" s="74">
        <f t="shared" si="6"/>
        <v>0</v>
      </c>
    </row>
    <row r="76" spans="1:20">
      <c r="A76" s="22">
        <v>74</v>
      </c>
      <c r="B76" s="96"/>
      <c r="C76" s="96"/>
      <c r="D76" s="96"/>
      <c r="E76" s="102"/>
      <c r="F76" s="50"/>
      <c r="G76" s="50"/>
      <c r="H76" s="50"/>
      <c r="I76" s="50"/>
      <c r="J76" s="48"/>
      <c r="K76" s="86">
        <f t="shared" si="5"/>
        <v>0</v>
      </c>
      <c r="L76" s="22">
        <v>74</v>
      </c>
      <c r="M76" s="96"/>
      <c r="N76" s="96"/>
      <c r="O76" s="96"/>
      <c r="P76" s="50"/>
      <c r="Q76" s="102"/>
      <c r="R76" s="50"/>
      <c r="S76" s="48"/>
      <c r="T76" s="74">
        <f t="shared" si="6"/>
        <v>0</v>
      </c>
    </row>
    <row r="77" spans="1:20">
      <c r="A77" s="22">
        <v>75</v>
      </c>
      <c r="B77" s="96"/>
      <c r="C77" s="96"/>
      <c r="D77" s="96"/>
      <c r="E77" s="102"/>
      <c r="F77" s="50"/>
      <c r="G77" s="50"/>
      <c r="H77" s="50"/>
      <c r="I77" s="50"/>
      <c r="J77" s="48"/>
      <c r="K77" s="86">
        <f t="shared" si="5"/>
        <v>0</v>
      </c>
      <c r="L77" s="22">
        <v>75</v>
      </c>
      <c r="M77" s="96"/>
      <c r="N77" s="96"/>
      <c r="O77" s="96"/>
      <c r="P77" s="50"/>
      <c r="Q77" s="102"/>
      <c r="R77" s="50"/>
      <c r="S77" s="48"/>
      <c r="T77" s="74">
        <f t="shared" si="6"/>
        <v>0</v>
      </c>
    </row>
    <row r="78" spans="1:20">
      <c r="A78" s="22">
        <v>76</v>
      </c>
      <c r="B78" s="96"/>
      <c r="C78" s="96"/>
      <c r="D78" s="96"/>
      <c r="E78" s="102"/>
      <c r="F78" s="50"/>
      <c r="G78" s="50"/>
      <c r="H78" s="50"/>
      <c r="I78" s="50"/>
      <c r="J78" s="48"/>
      <c r="K78" s="86">
        <f t="shared" si="5"/>
        <v>0</v>
      </c>
      <c r="L78" s="22">
        <v>76</v>
      </c>
      <c r="M78" s="96"/>
      <c r="N78" s="96"/>
      <c r="O78" s="96"/>
      <c r="P78" s="50"/>
      <c r="Q78" s="102"/>
      <c r="R78" s="50"/>
      <c r="S78" s="48"/>
      <c r="T78" s="74">
        <f t="shared" si="6"/>
        <v>0</v>
      </c>
    </row>
    <row r="79" spans="1:20">
      <c r="A79" s="22">
        <v>77</v>
      </c>
      <c r="B79" s="96"/>
      <c r="C79" s="96"/>
      <c r="D79" s="96"/>
      <c r="E79" s="102"/>
      <c r="F79" s="50"/>
      <c r="G79" s="50"/>
      <c r="H79" s="50"/>
      <c r="I79" s="50"/>
      <c r="J79" s="48"/>
      <c r="K79" s="86">
        <f t="shared" si="5"/>
        <v>0</v>
      </c>
      <c r="L79" s="22">
        <v>77</v>
      </c>
      <c r="M79" s="96"/>
      <c r="N79" s="96"/>
      <c r="O79" s="96"/>
      <c r="P79" s="50"/>
      <c r="Q79" s="102"/>
      <c r="R79" s="50"/>
      <c r="S79" s="48"/>
      <c r="T79" s="74">
        <f t="shared" si="6"/>
        <v>0</v>
      </c>
    </row>
    <row r="80" spans="1:20">
      <c r="A80" s="22">
        <v>78</v>
      </c>
      <c r="B80" s="96"/>
      <c r="C80" s="96"/>
      <c r="D80" s="96"/>
      <c r="E80" s="102"/>
      <c r="F80" s="50"/>
      <c r="G80" s="50"/>
      <c r="H80" s="50"/>
      <c r="I80" s="50"/>
      <c r="J80" s="48"/>
      <c r="K80" s="86">
        <f t="shared" si="5"/>
        <v>0</v>
      </c>
      <c r="L80" s="22">
        <v>78</v>
      </c>
      <c r="M80" s="96"/>
      <c r="N80" s="96"/>
      <c r="O80" s="96"/>
      <c r="P80" s="50"/>
      <c r="Q80" s="102"/>
      <c r="R80" s="50"/>
      <c r="S80" s="48"/>
      <c r="T80" s="74">
        <f t="shared" si="6"/>
        <v>0</v>
      </c>
    </row>
    <row r="81" spans="1:20">
      <c r="A81" s="22">
        <v>79</v>
      </c>
      <c r="B81" s="96"/>
      <c r="C81" s="96"/>
      <c r="D81" s="96"/>
      <c r="E81" s="102"/>
      <c r="F81" s="50"/>
      <c r="G81" s="50"/>
      <c r="H81" s="50"/>
      <c r="I81" s="50"/>
      <c r="J81" s="48"/>
      <c r="K81" s="86">
        <f t="shared" si="5"/>
        <v>0</v>
      </c>
      <c r="L81" s="22">
        <v>79</v>
      </c>
      <c r="M81" s="96"/>
      <c r="N81" s="96"/>
      <c r="O81" s="96"/>
      <c r="P81" s="50"/>
      <c r="Q81" s="102"/>
      <c r="R81" s="50"/>
      <c r="S81" s="48"/>
      <c r="T81" s="74">
        <f t="shared" si="6"/>
        <v>0</v>
      </c>
    </row>
    <row r="82" spans="1:20">
      <c r="A82" s="22">
        <v>80</v>
      </c>
      <c r="B82" s="96"/>
      <c r="C82" s="96"/>
      <c r="D82" s="96"/>
      <c r="E82" s="102"/>
      <c r="F82" s="50"/>
      <c r="G82" s="50"/>
      <c r="H82" s="50"/>
      <c r="I82" s="50"/>
      <c r="J82" s="48"/>
      <c r="K82" s="86">
        <f t="shared" si="5"/>
        <v>0</v>
      </c>
      <c r="L82" s="22">
        <v>80</v>
      </c>
      <c r="M82" s="96"/>
      <c r="N82" s="96"/>
      <c r="O82" s="96"/>
      <c r="P82" s="50"/>
      <c r="Q82" s="102"/>
      <c r="R82" s="50"/>
      <c r="S82" s="48"/>
      <c r="T82" s="74">
        <f t="shared" si="6"/>
        <v>0</v>
      </c>
    </row>
    <row r="83" spans="1:20">
      <c r="A83" s="22">
        <v>81</v>
      </c>
      <c r="B83" s="96"/>
      <c r="C83" s="96"/>
      <c r="D83" s="96"/>
      <c r="E83" s="102"/>
      <c r="F83" s="50"/>
      <c r="G83" s="50"/>
      <c r="H83" s="50"/>
      <c r="I83" s="50"/>
      <c r="J83" s="48"/>
      <c r="K83" s="86">
        <f t="shared" si="5"/>
        <v>0</v>
      </c>
      <c r="L83" s="22">
        <v>81</v>
      </c>
      <c r="M83" s="96"/>
      <c r="N83" s="96"/>
      <c r="O83" s="96"/>
      <c r="P83" s="50"/>
      <c r="Q83" s="102"/>
      <c r="R83" s="50"/>
      <c r="S83" s="48"/>
      <c r="T83" s="74">
        <f t="shared" si="6"/>
        <v>0</v>
      </c>
    </row>
    <row r="84" spans="1:20">
      <c r="A84" s="22">
        <v>82</v>
      </c>
      <c r="B84" s="96"/>
      <c r="C84" s="96"/>
      <c r="D84" s="96"/>
      <c r="E84" s="102"/>
      <c r="F84" s="50"/>
      <c r="G84" s="50"/>
      <c r="H84" s="50"/>
      <c r="I84" s="50"/>
      <c r="J84" s="48"/>
      <c r="K84" s="86">
        <f t="shared" si="5"/>
        <v>0</v>
      </c>
      <c r="L84" s="22">
        <v>82</v>
      </c>
      <c r="M84" s="96"/>
      <c r="N84" s="96"/>
      <c r="O84" s="96"/>
      <c r="P84" s="50"/>
      <c r="Q84" s="102"/>
      <c r="R84" s="50"/>
      <c r="S84" s="48"/>
      <c r="T84" s="74">
        <f t="shared" si="6"/>
        <v>0</v>
      </c>
    </row>
    <row r="85" spans="1:20">
      <c r="A85" s="22">
        <v>83</v>
      </c>
      <c r="B85" s="96"/>
      <c r="C85" s="96"/>
      <c r="D85" s="96"/>
      <c r="E85" s="102"/>
      <c r="F85" s="50"/>
      <c r="G85" s="50"/>
      <c r="H85" s="50"/>
      <c r="I85" s="50"/>
      <c r="J85" s="48"/>
      <c r="K85" s="86">
        <f t="shared" si="5"/>
        <v>0</v>
      </c>
      <c r="L85" s="22">
        <v>83</v>
      </c>
      <c r="M85" s="96"/>
      <c r="N85" s="96"/>
      <c r="O85" s="96"/>
      <c r="P85" s="50"/>
      <c r="Q85" s="102"/>
      <c r="R85" s="50"/>
      <c r="S85" s="48"/>
      <c r="T85" s="74">
        <f t="shared" si="6"/>
        <v>0</v>
      </c>
    </row>
    <row r="86" spans="1:20">
      <c r="A86" s="22">
        <v>84</v>
      </c>
      <c r="B86" s="96"/>
      <c r="C86" s="96"/>
      <c r="D86" s="96"/>
      <c r="E86" s="102"/>
      <c r="F86" s="50"/>
      <c r="G86" s="50"/>
      <c r="H86" s="50"/>
      <c r="I86" s="50"/>
      <c r="J86" s="48"/>
      <c r="K86" s="86">
        <f t="shared" si="5"/>
        <v>0</v>
      </c>
      <c r="L86" s="22">
        <v>84</v>
      </c>
      <c r="M86" s="96"/>
      <c r="N86" s="96"/>
      <c r="O86" s="96"/>
      <c r="P86" s="50"/>
      <c r="Q86" s="102"/>
      <c r="R86" s="50"/>
      <c r="S86" s="48"/>
      <c r="T86" s="74">
        <f t="shared" si="6"/>
        <v>0</v>
      </c>
    </row>
    <row r="87" spans="1:20">
      <c r="A87" s="22">
        <v>85</v>
      </c>
      <c r="B87" s="96"/>
      <c r="C87" s="96"/>
      <c r="D87" s="96"/>
      <c r="E87" s="102"/>
      <c r="F87" s="50"/>
      <c r="G87" s="50"/>
      <c r="H87" s="50"/>
      <c r="I87" s="50"/>
      <c r="J87" s="48"/>
      <c r="K87" s="86">
        <f t="shared" si="5"/>
        <v>0</v>
      </c>
      <c r="L87" s="22">
        <v>85</v>
      </c>
      <c r="M87" s="96"/>
      <c r="N87" s="96"/>
      <c r="O87" s="96"/>
      <c r="P87" s="50"/>
      <c r="Q87" s="102"/>
      <c r="R87" s="50"/>
      <c r="S87" s="48"/>
      <c r="T87" s="74">
        <f t="shared" si="6"/>
        <v>0</v>
      </c>
    </row>
    <row r="88" spans="1:20">
      <c r="A88" s="22">
        <v>86</v>
      </c>
      <c r="B88" s="96"/>
      <c r="C88" s="96"/>
      <c r="D88" s="96"/>
      <c r="E88" s="102"/>
      <c r="F88" s="50"/>
      <c r="G88" s="50"/>
      <c r="H88" s="50"/>
      <c r="I88" s="50"/>
      <c r="J88" s="48"/>
      <c r="K88" s="86">
        <f t="shared" si="5"/>
        <v>0</v>
      </c>
      <c r="L88" s="22">
        <v>86</v>
      </c>
      <c r="M88" s="96"/>
      <c r="N88" s="96"/>
      <c r="O88" s="96"/>
      <c r="P88" s="50"/>
      <c r="Q88" s="102"/>
      <c r="R88" s="50"/>
      <c r="S88" s="48"/>
      <c r="T88" s="74">
        <f t="shared" si="6"/>
        <v>0</v>
      </c>
    </row>
    <row r="89" spans="1:20">
      <c r="A89" s="22">
        <v>87</v>
      </c>
      <c r="B89" s="96"/>
      <c r="C89" s="96"/>
      <c r="D89" s="96"/>
      <c r="E89" s="102"/>
      <c r="F89" s="50"/>
      <c r="G89" s="50"/>
      <c r="H89" s="50"/>
      <c r="I89" s="50"/>
      <c r="J89" s="48"/>
      <c r="K89" s="86">
        <f t="shared" si="5"/>
        <v>0</v>
      </c>
      <c r="L89" s="22">
        <v>87</v>
      </c>
      <c r="M89" s="96"/>
      <c r="N89" s="96"/>
      <c r="O89" s="96"/>
      <c r="P89" s="50"/>
      <c r="Q89" s="102"/>
      <c r="R89" s="50"/>
      <c r="S89" s="48"/>
      <c r="T89" s="86">
        <f t="shared" ref="T89:T102" si="7">SUM(Q89+S89)</f>
        <v>0</v>
      </c>
    </row>
    <row r="90" spans="1:20">
      <c r="A90" s="22">
        <v>88</v>
      </c>
      <c r="B90" s="96"/>
      <c r="C90" s="96"/>
      <c r="D90" s="96"/>
      <c r="E90" s="102"/>
      <c r="F90" s="50"/>
      <c r="G90" s="50"/>
      <c r="H90" s="50"/>
      <c r="I90" s="50"/>
      <c r="J90" s="48"/>
      <c r="K90" s="86">
        <f t="shared" si="5"/>
        <v>0</v>
      </c>
      <c r="L90" s="22">
        <v>88</v>
      </c>
      <c r="M90" s="96"/>
      <c r="N90" s="96"/>
      <c r="O90" s="96"/>
      <c r="P90" s="50"/>
      <c r="Q90" s="102"/>
      <c r="R90" s="50"/>
      <c r="S90" s="48"/>
      <c r="T90" s="86">
        <f t="shared" si="7"/>
        <v>0</v>
      </c>
    </row>
    <row r="91" spans="1:20">
      <c r="A91" s="22">
        <v>89</v>
      </c>
      <c r="B91" s="96"/>
      <c r="C91" s="96"/>
      <c r="D91" s="96"/>
      <c r="E91" s="102"/>
      <c r="F91" s="50"/>
      <c r="G91" s="50"/>
      <c r="H91" s="50"/>
      <c r="I91" s="50"/>
      <c r="J91" s="48"/>
      <c r="K91" s="86">
        <f t="shared" si="5"/>
        <v>0</v>
      </c>
      <c r="L91" s="22">
        <v>89</v>
      </c>
      <c r="M91" s="96"/>
      <c r="N91" s="96"/>
      <c r="O91" s="96"/>
      <c r="P91" s="50"/>
      <c r="Q91" s="102"/>
      <c r="R91" s="50"/>
      <c r="S91" s="48"/>
      <c r="T91" s="86">
        <f t="shared" si="7"/>
        <v>0</v>
      </c>
    </row>
    <row r="92" spans="1:20">
      <c r="A92" s="22">
        <v>90</v>
      </c>
      <c r="B92" s="96"/>
      <c r="C92" s="96"/>
      <c r="D92" s="96"/>
      <c r="E92" s="102"/>
      <c r="F92" s="50"/>
      <c r="G92" s="50"/>
      <c r="H92" s="50"/>
      <c r="I92" s="50"/>
      <c r="J92" s="48"/>
      <c r="K92" s="86">
        <f t="shared" si="5"/>
        <v>0</v>
      </c>
      <c r="L92" s="22">
        <v>90</v>
      </c>
      <c r="M92" s="96"/>
      <c r="N92" s="96"/>
      <c r="O92" s="96"/>
      <c r="P92" s="50"/>
      <c r="Q92" s="102"/>
      <c r="R92" s="50"/>
      <c r="S92" s="48"/>
      <c r="T92" s="86">
        <f t="shared" si="7"/>
        <v>0</v>
      </c>
    </row>
    <row r="93" spans="1:20">
      <c r="A93" s="22">
        <v>91</v>
      </c>
      <c r="B93" s="96"/>
      <c r="C93" s="96"/>
      <c r="D93" s="96"/>
      <c r="E93" s="102"/>
      <c r="F93" s="50"/>
      <c r="G93" s="50"/>
      <c r="H93" s="50"/>
      <c r="I93" s="50"/>
      <c r="J93" s="48"/>
      <c r="K93" s="86">
        <f t="shared" si="5"/>
        <v>0</v>
      </c>
      <c r="L93" s="22">
        <v>91</v>
      </c>
      <c r="M93" s="96"/>
      <c r="N93" s="96"/>
      <c r="O93" s="96"/>
      <c r="P93" s="50"/>
      <c r="Q93" s="102"/>
      <c r="R93" s="50"/>
      <c r="S93" s="48"/>
      <c r="T93" s="86">
        <f t="shared" si="7"/>
        <v>0</v>
      </c>
    </row>
    <row r="94" spans="1:20">
      <c r="A94" s="22">
        <v>92</v>
      </c>
      <c r="B94" s="96"/>
      <c r="C94" s="96"/>
      <c r="D94" s="96"/>
      <c r="E94" s="102"/>
      <c r="F94" s="50"/>
      <c r="G94" s="50"/>
      <c r="H94" s="50"/>
      <c r="I94" s="50"/>
      <c r="J94" s="48"/>
      <c r="K94" s="86">
        <f t="shared" si="5"/>
        <v>0</v>
      </c>
      <c r="L94" s="22">
        <v>92</v>
      </c>
      <c r="M94" s="96"/>
      <c r="N94" s="96"/>
      <c r="O94" s="96"/>
      <c r="P94" s="50"/>
      <c r="Q94" s="102"/>
      <c r="R94" s="50"/>
      <c r="S94" s="48"/>
      <c r="T94" s="86">
        <f t="shared" si="7"/>
        <v>0</v>
      </c>
    </row>
    <row r="95" spans="1:20">
      <c r="A95" s="22">
        <v>93</v>
      </c>
      <c r="B95" s="96"/>
      <c r="C95" s="96"/>
      <c r="D95" s="96"/>
      <c r="E95" s="102"/>
      <c r="F95" s="50"/>
      <c r="G95" s="50"/>
      <c r="H95" s="50"/>
      <c r="I95" s="50"/>
      <c r="J95" s="48"/>
      <c r="K95" s="86">
        <f t="shared" si="5"/>
        <v>0</v>
      </c>
      <c r="L95" s="22">
        <v>93</v>
      </c>
      <c r="M95" s="96"/>
      <c r="N95" s="96"/>
      <c r="O95" s="96"/>
      <c r="P95" s="50"/>
      <c r="Q95" s="102"/>
      <c r="R95" s="50"/>
      <c r="S95" s="48"/>
      <c r="T95" s="86">
        <f t="shared" si="7"/>
        <v>0</v>
      </c>
    </row>
    <row r="96" spans="1:20" ht="15.75" thickBot="1">
      <c r="A96" s="23">
        <v>94</v>
      </c>
      <c r="B96" s="97"/>
      <c r="C96" s="97"/>
      <c r="D96" s="97"/>
      <c r="E96" s="103"/>
      <c r="F96" s="56"/>
      <c r="G96" s="56"/>
      <c r="H96" s="56"/>
      <c r="I96" s="56"/>
      <c r="J96" s="62"/>
      <c r="K96" s="94">
        <f t="shared" si="5"/>
        <v>0</v>
      </c>
      <c r="L96" s="23">
        <v>94</v>
      </c>
      <c r="M96" s="97"/>
      <c r="N96" s="97"/>
      <c r="O96" s="97"/>
      <c r="P96" s="56"/>
      <c r="Q96" s="103"/>
      <c r="R96" s="56"/>
      <c r="S96" s="62"/>
      <c r="T96" s="94">
        <f t="shared" si="7"/>
        <v>0</v>
      </c>
    </row>
    <row r="97" spans="1:20">
      <c r="A97" s="59">
        <v>95</v>
      </c>
      <c r="B97" s="60"/>
      <c r="C97" s="46"/>
      <c r="D97" s="60"/>
      <c r="E97" s="39"/>
      <c r="F97" s="60"/>
      <c r="G97" s="60"/>
      <c r="H97" s="60"/>
      <c r="I97" s="60"/>
      <c r="J97" s="61"/>
      <c r="K97" s="59">
        <f t="shared" si="5"/>
        <v>0</v>
      </c>
      <c r="L97" s="34">
        <v>95</v>
      </c>
      <c r="M97" s="39"/>
      <c r="N97" s="46"/>
      <c r="O97" s="60"/>
      <c r="P97" s="60"/>
      <c r="Q97" s="39"/>
      <c r="R97" s="60"/>
      <c r="S97" s="61"/>
      <c r="T97" s="34">
        <f t="shared" si="7"/>
        <v>0</v>
      </c>
    </row>
    <row r="98" spans="1:20">
      <c r="A98" s="22">
        <v>96</v>
      </c>
      <c r="B98" s="50"/>
      <c r="C98" s="47"/>
      <c r="D98" s="50"/>
      <c r="E98" s="40"/>
      <c r="F98" s="50"/>
      <c r="G98" s="50"/>
      <c r="H98" s="50"/>
      <c r="I98" s="50"/>
      <c r="J98" s="51"/>
      <c r="K98" s="22">
        <f t="shared" si="5"/>
        <v>0</v>
      </c>
      <c r="L98" s="35">
        <v>96</v>
      </c>
      <c r="M98" s="40"/>
      <c r="N98" s="47"/>
      <c r="O98" s="50"/>
      <c r="P98" s="50"/>
      <c r="Q98" s="40"/>
      <c r="R98" s="50"/>
      <c r="S98" s="51"/>
      <c r="T98" s="35">
        <f t="shared" si="7"/>
        <v>0</v>
      </c>
    </row>
    <row r="99" spans="1:20">
      <c r="A99" s="22">
        <v>97</v>
      </c>
      <c r="B99" s="50"/>
      <c r="C99" s="47"/>
      <c r="D99" s="50"/>
      <c r="E99" s="40"/>
      <c r="F99" s="50"/>
      <c r="G99" s="50"/>
      <c r="H99" s="50"/>
      <c r="I99" s="50"/>
      <c r="J99" s="51"/>
      <c r="K99" s="22">
        <f t="shared" si="5"/>
        <v>0</v>
      </c>
      <c r="L99" s="35">
        <v>97</v>
      </c>
      <c r="M99" s="40"/>
      <c r="N99" s="47"/>
      <c r="O99" s="50"/>
      <c r="P99" s="50"/>
      <c r="Q99" s="40"/>
      <c r="R99" s="50"/>
      <c r="S99" s="51"/>
      <c r="T99" s="35">
        <f t="shared" si="7"/>
        <v>0</v>
      </c>
    </row>
    <row r="100" spans="1:20">
      <c r="A100" s="22">
        <v>98</v>
      </c>
      <c r="B100" s="50"/>
      <c r="C100" s="47"/>
      <c r="D100" s="50"/>
      <c r="E100" s="40"/>
      <c r="F100" s="50"/>
      <c r="G100" s="50"/>
      <c r="H100" s="50"/>
      <c r="I100" s="50"/>
      <c r="J100" s="51"/>
      <c r="K100" s="22">
        <f t="shared" si="5"/>
        <v>0</v>
      </c>
      <c r="L100" s="63">
        <v>98</v>
      </c>
      <c r="M100" s="52"/>
      <c r="N100" s="53"/>
      <c r="O100" s="54"/>
      <c r="P100" s="54"/>
      <c r="Q100" s="52"/>
      <c r="R100" s="54"/>
      <c r="S100" s="55"/>
      <c r="T100" s="35">
        <f t="shared" si="7"/>
        <v>0</v>
      </c>
    </row>
    <row r="101" spans="1:20">
      <c r="A101" s="24">
        <v>99</v>
      </c>
      <c r="B101" s="50"/>
      <c r="C101" s="47"/>
      <c r="D101" s="50"/>
      <c r="E101" s="40"/>
      <c r="F101" s="50"/>
      <c r="G101" s="50"/>
      <c r="H101" s="50"/>
      <c r="I101" s="50"/>
      <c r="J101" s="51"/>
      <c r="K101" s="22">
        <f t="shared" si="5"/>
        <v>0</v>
      </c>
      <c r="L101" s="64">
        <v>99</v>
      </c>
      <c r="M101" s="50"/>
      <c r="N101" s="47"/>
      <c r="O101" s="50"/>
      <c r="P101" s="50"/>
      <c r="Q101" s="40"/>
      <c r="R101" s="50"/>
      <c r="S101" s="51"/>
      <c r="T101" s="35">
        <f t="shared" si="7"/>
        <v>0</v>
      </c>
    </row>
    <row r="102" spans="1:20" ht="15.75" thickBot="1">
      <c r="A102" s="25">
        <v>100</v>
      </c>
      <c r="B102" s="56"/>
      <c r="C102" s="57"/>
      <c r="D102" s="56"/>
      <c r="E102" s="41"/>
      <c r="F102" s="56"/>
      <c r="G102" s="56"/>
      <c r="H102" s="56"/>
      <c r="I102" s="56"/>
      <c r="J102" s="58"/>
      <c r="K102" s="23">
        <f t="shared" si="5"/>
        <v>0</v>
      </c>
      <c r="L102" s="65">
        <v>100</v>
      </c>
      <c r="M102" s="56"/>
      <c r="N102" s="57"/>
      <c r="O102" s="56"/>
      <c r="P102" s="56"/>
      <c r="Q102" s="41"/>
      <c r="R102" s="56"/>
      <c r="S102" s="58"/>
      <c r="T102" s="36">
        <f t="shared" si="7"/>
        <v>0</v>
      </c>
    </row>
  </sheetData>
  <sortState ref="M3:T11">
    <sortCondition descending="1" ref="T3:T11"/>
    <sortCondition descending="1" ref="S3:S11"/>
    <sortCondition descending="1" ref="R3:R11"/>
    <sortCondition descending="1" ref="Q3:Q11"/>
    <sortCondition descending="1" ref="P3:P11"/>
  </sortState>
  <mergeCells count="2">
    <mergeCell ref="A1:K1"/>
    <mergeCell ref="L1:T1"/>
  </mergeCells>
  <pageMargins left="0.33333333333333331" right="0.26041666666666669" top="0.3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43"/>
  <sheetViews>
    <sheetView view="pageLayout" topLeftCell="C1" workbookViewId="0">
      <selection activeCell="K1" sqref="K1:R13"/>
    </sheetView>
  </sheetViews>
  <sheetFormatPr defaultRowHeight="15"/>
  <cols>
    <col min="1" max="1" width="9.140625" customWidth="1"/>
    <col min="2" max="2" width="28.5703125" customWidth="1"/>
    <col min="3" max="3" width="6.5703125" customWidth="1"/>
    <col min="4" max="4" width="5.7109375" customWidth="1"/>
    <col min="5" max="5" width="6.42578125" customWidth="1"/>
    <col min="6" max="6" width="5.42578125" customWidth="1"/>
    <col min="7" max="7" width="5.28515625" customWidth="1"/>
    <col min="8" max="8" width="6" customWidth="1"/>
    <col min="9" max="9" width="6.5703125" customWidth="1"/>
    <col min="10" max="10" width="9.5703125" bestFit="1" customWidth="1"/>
    <col min="12" max="12" width="28.5703125" customWidth="1"/>
    <col min="13" max="13" width="8" customWidth="1"/>
    <col min="14" max="14" width="8.42578125" customWidth="1"/>
    <col min="15" max="15" width="6.7109375" customWidth="1"/>
    <col min="16" max="16" width="7.140625" customWidth="1"/>
    <col min="17" max="17" width="7.7109375" customWidth="1"/>
    <col min="18" max="18" width="9.5703125" bestFit="1" customWidth="1"/>
  </cols>
  <sheetData>
    <row r="1" spans="1:18" ht="19.5" thickBot="1">
      <c r="A1" s="149" t="s">
        <v>148</v>
      </c>
      <c r="B1" s="150"/>
      <c r="C1" s="150"/>
      <c r="D1" s="150"/>
      <c r="E1" s="150"/>
      <c r="F1" s="150"/>
      <c r="G1" s="150"/>
      <c r="H1" s="150"/>
      <c r="I1" s="151"/>
      <c r="J1" s="81"/>
      <c r="K1" s="149" t="s">
        <v>149</v>
      </c>
      <c r="L1" s="150"/>
      <c r="M1" s="150"/>
      <c r="N1" s="150"/>
      <c r="O1" s="150"/>
      <c r="P1" s="150"/>
      <c r="Q1" s="150"/>
      <c r="R1" s="151"/>
    </row>
    <row r="2" spans="1:18" ht="15.75" thickBot="1"/>
    <row r="3" spans="1:18" ht="21.75" thickBot="1">
      <c r="A3" s="152" t="s">
        <v>0</v>
      </c>
      <c r="B3" s="115" t="s">
        <v>98</v>
      </c>
      <c r="C3" s="157"/>
      <c r="D3" s="157"/>
      <c r="E3" s="157"/>
      <c r="F3" s="158"/>
      <c r="G3" s="158"/>
      <c r="H3" s="158"/>
      <c r="I3" s="159"/>
      <c r="J3" s="108"/>
      <c r="K3" s="152" t="s">
        <v>0</v>
      </c>
      <c r="L3" s="115" t="s">
        <v>98</v>
      </c>
      <c r="M3" s="157"/>
      <c r="N3" s="157"/>
      <c r="O3" s="158"/>
      <c r="P3" s="158"/>
      <c r="Q3" s="158"/>
      <c r="R3" s="159"/>
    </row>
    <row r="4" spans="1:18" ht="16.5" thickBot="1">
      <c r="A4" s="153"/>
      <c r="B4" s="28" t="s">
        <v>20</v>
      </c>
      <c r="C4" s="29" t="s">
        <v>18</v>
      </c>
      <c r="D4" s="117" t="s">
        <v>17</v>
      </c>
      <c r="E4" s="117" t="s">
        <v>83</v>
      </c>
      <c r="F4" s="117" t="s">
        <v>84</v>
      </c>
      <c r="G4" s="30" t="s">
        <v>85</v>
      </c>
      <c r="H4" s="31" t="s">
        <v>86</v>
      </c>
      <c r="I4" s="104" t="s">
        <v>16</v>
      </c>
      <c r="J4" s="67"/>
      <c r="K4" s="153"/>
      <c r="L4" s="28" t="s">
        <v>20</v>
      </c>
      <c r="M4" s="29" t="s">
        <v>18</v>
      </c>
      <c r="N4" s="117" t="s">
        <v>17</v>
      </c>
      <c r="O4" s="30" t="s">
        <v>83</v>
      </c>
      <c r="P4" s="31" t="s">
        <v>84</v>
      </c>
      <c r="Q4" s="104" t="s">
        <v>16</v>
      </c>
      <c r="R4" s="67"/>
    </row>
    <row r="5" spans="1:18" ht="16.5" customHeight="1" thickBot="1">
      <c r="A5" s="153"/>
      <c r="B5" s="4" t="s">
        <v>219</v>
      </c>
      <c r="C5" s="27">
        <v>81</v>
      </c>
      <c r="D5" s="27">
        <v>89</v>
      </c>
      <c r="E5" s="27">
        <v>90</v>
      </c>
      <c r="F5" s="27">
        <v>89</v>
      </c>
      <c r="G5" s="27">
        <v>91</v>
      </c>
      <c r="H5" s="27">
        <v>89</v>
      </c>
      <c r="I5" s="105">
        <f>SUM(C5:H5)</f>
        <v>529</v>
      </c>
      <c r="J5" s="153">
        <f>SUM(I5,I6,I7)</f>
        <v>1579</v>
      </c>
      <c r="K5" s="153"/>
      <c r="L5" s="4" t="s">
        <v>57</v>
      </c>
      <c r="M5" s="27">
        <v>88</v>
      </c>
      <c r="N5" s="27">
        <v>86</v>
      </c>
      <c r="O5" s="27">
        <v>89</v>
      </c>
      <c r="P5" s="27">
        <v>85</v>
      </c>
      <c r="Q5" s="105">
        <f>SUM(M5,N5,O5,P5)</f>
        <v>348</v>
      </c>
      <c r="R5" s="153">
        <f>SUM(Q5,Q6,Q7)</f>
        <v>1018</v>
      </c>
    </row>
    <row r="6" spans="1:18" ht="16.5" thickBot="1">
      <c r="A6" s="153"/>
      <c r="B6" s="5" t="s">
        <v>72</v>
      </c>
      <c r="C6" s="27">
        <v>93</v>
      </c>
      <c r="D6" s="27">
        <v>87</v>
      </c>
      <c r="E6" s="27">
        <v>91</v>
      </c>
      <c r="F6" s="27">
        <v>91</v>
      </c>
      <c r="G6" s="27">
        <v>93</v>
      </c>
      <c r="H6" s="27">
        <v>86</v>
      </c>
      <c r="I6" s="105">
        <f>SUM(C6:H6)</f>
        <v>541</v>
      </c>
      <c r="J6" s="155"/>
      <c r="K6" s="153"/>
      <c r="L6" s="5" t="s">
        <v>193</v>
      </c>
      <c r="M6" s="27">
        <v>78</v>
      </c>
      <c r="N6" s="27">
        <v>86</v>
      </c>
      <c r="O6" s="27">
        <v>87</v>
      </c>
      <c r="P6" s="27">
        <v>77</v>
      </c>
      <c r="Q6" s="105">
        <f>SUM(M6,N6,O6,P6)</f>
        <v>328</v>
      </c>
      <c r="R6" s="155"/>
    </row>
    <row r="7" spans="1:18" ht="16.5" thickBot="1">
      <c r="A7" s="154"/>
      <c r="B7" s="6" t="s">
        <v>60</v>
      </c>
      <c r="C7" s="27">
        <v>78</v>
      </c>
      <c r="D7" s="27">
        <v>79</v>
      </c>
      <c r="E7" s="27">
        <v>83</v>
      </c>
      <c r="F7" s="27">
        <v>93</v>
      </c>
      <c r="G7" s="27">
        <v>89</v>
      </c>
      <c r="H7" s="27">
        <v>87</v>
      </c>
      <c r="I7" s="105">
        <f>SUM(C7:H7)</f>
        <v>509</v>
      </c>
      <c r="J7" s="156"/>
      <c r="K7" s="154"/>
      <c r="L7" s="6" t="s">
        <v>178</v>
      </c>
      <c r="M7" s="27">
        <v>85</v>
      </c>
      <c r="N7" s="27">
        <v>89</v>
      </c>
      <c r="O7" s="27">
        <v>82</v>
      </c>
      <c r="P7" s="27">
        <v>86</v>
      </c>
      <c r="Q7" s="105">
        <f>SUM(M7,N7,O7,P7)</f>
        <v>342</v>
      </c>
      <c r="R7" s="156"/>
    </row>
    <row r="8" spans="1:18" ht="15.75" thickBot="1"/>
    <row r="9" spans="1:18" ht="21.75" thickBot="1">
      <c r="A9" s="152" t="s">
        <v>1</v>
      </c>
      <c r="B9" s="115" t="s">
        <v>59</v>
      </c>
      <c r="C9" s="157"/>
      <c r="D9" s="157"/>
      <c r="E9" s="157"/>
      <c r="F9" s="158"/>
      <c r="G9" s="158"/>
      <c r="H9" s="158"/>
      <c r="I9" s="159"/>
      <c r="J9" s="108"/>
      <c r="K9" s="152" t="s">
        <v>1</v>
      </c>
      <c r="L9" s="131" t="s">
        <v>167</v>
      </c>
      <c r="M9" s="157"/>
      <c r="N9" s="157"/>
      <c r="O9" s="158"/>
      <c r="P9" s="158"/>
      <c r="Q9" s="158"/>
      <c r="R9" s="159"/>
    </row>
    <row r="10" spans="1:18" ht="16.5" customHeight="1" thickBot="1">
      <c r="A10" s="153"/>
      <c r="B10" s="28" t="s">
        <v>20</v>
      </c>
      <c r="C10" s="29" t="s">
        <v>18</v>
      </c>
      <c r="D10" s="117" t="s">
        <v>17</v>
      </c>
      <c r="E10" s="117" t="s">
        <v>83</v>
      </c>
      <c r="F10" s="117" t="s">
        <v>84</v>
      </c>
      <c r="G10" s="30" t="s">
        <v>85</v>
      </c>
      <c r="H10" s="31" t="s">
        <v>86</v>
      </c>
      <c r="I10" s="104" t="s">
        <v>16</v>
      </c>
      <c r="J10" s="104"/>
      <c r="K10" s="153"/>
      <c r="L10" s="28" t="s">
        <v>20</v>
      </c>
      <c r="M10" s="29" t="s">
        <v>18</v>
      </c>
      <c r="N10" s="117" t="s">
        <v>17</v>
      </c>
      <c r="O10" s="30" t="s">
        <v>83</v>
      </c>
      <c r="P10" s="31" t="s">
        <v>84</v>
      </c>
      <c r="Q10" s="104" t="s">
        <v>16</v>
      </c>
      <c r="R10" s="67"/>
    </row>
    <row r="11" spans="1:18" ht="15.75" customHeight="1" thickBot="1">
      <c r="A11" s="153"/>
      <c r="B11" s="4" t="s">
        <v>58</v>
      </c>
      <c r="C11" s="27">
        <v>91</v>
      </c>
      <c r="D11" s="27">
        <v>90</v>
      </c>
      <c r="E11" s="27">
        <v>95</v>
      </c>
      <c r="F11" s="27">
        <v>92</v>
      </c>
      <c r="G11" s="27">
        <v>93</v>
      </c>
      <c r="H11" s="27">
        <v>91</v>
      </c>
      <c r="I11" s="105">
        <f>SUM(C11:H11)</f>
        <v>552</v>
      </c>
      <c r="J11" s="153">
        <f>SUM(I11+I12+I13)</f>
        <v>1565</v>
      </c>
      <c r="K11" s="153"/>
      <c r="L11" s="4" t="s">
        <v>262</v>
      </c>
      <c r="M11" s="27">
        <v>85</v>
      </c>
      <c r="N11" s="27">
        <v>91</v>
      </c>
      <c r="O11" s="27">
        <v>88</v>
      </c>
      <c r="P11" s="27">
        <v>83</v>
      </c>
      <c r="Q11" s="105">
        <f>SUM(M11,N11,O11,P11)</f>
        <v>347</v>
      </c>
      <c r="R11" s="153">
        <f>SUM(Q11,Q12,Q13)</f>
        <v>999</v>
      </c>
    </row>
    <row r="12" spans="1:18" ht="16.5" thickBot="1">
      <c r="A12" s="153"/>
      <c r="B12" s="5" t="s">
        <v>199</v>
      </c>
      <c r="C12" s="27">
        <v>91</v>
      </c>
      <c r="D12" s="27">
        <v>93</v>
      </c>
      <c r="E12" s="27">
        <v>90</v>
      </c>
      <c r="F12" s="27">
        <v>85</v>
      </c>
      <c r="G12" s="27">
        <v>90</v>
      </c>
      <c r="H12" s="27">
        <v>92</v>
      </c>
      <c r="I12" s="105">
        <f>SUM(C12:H12)</f>
        <v>541</v>
      </c>
      <c r="J12" s="155"/>
      <c r="K12" s="153"/>
      <c r="L12" s="5" t="s">
        <v>263</v>
      </c>
      <c r="M12" s="27">
        <v>82</v>
      </c>
      <c r="N12" s="27">
        <v>90</v>
      </c>
      <c r="O12" s="27">
        <v>82</v>
      </c>
      <c r="P12" s="27">
        <v>88</v>
      </c>
      <c r="Q12" s="105">
        <f>SUM(M12,N12,O12,P12)</f>
        <v>342</v>
      </c>
      <c r="R12" s="155"/>
    </row>
    <row r="13" spans="1:18" ht="16.5" thickBot="1">
      <c r="A13" s="154"/>
      <c r="B13" s="6" t="s">
        <v>210</v>
      </c>
      <c r="C13" s="61">
        <v>88</v>
      </c>
      <c r="D13" s="118">
        <v>78</v>
      </c>
      <c r="E13" s="118">
        <v>81</v>
      </c>
      <c r="F13" s="118">
        <v>72</v>
      </c>
      <c r="G13" s="118">
        <v>73</v>
      </c>
      <c r="H13" s="39">
        <v>80</v>
      </c>
      <c r="I13" s="105">
        <f>SUM(C13:H13)</f>
        <v>472</v>
      </c>
      <c r="J13" s="156"/>
      <c r="K13" s="154"/>
      <c r="L13" s="6" t="s">
        <v>264</v>
      </c>
      <c r="M13" s="27">
        <v>76</v>
      </c>
      <c r="N13" s="27">
        <v>77</v>
      </c>
      <c r="O13" s="27">
        <v>79</v>
      </c>
      <c r="P13" s="27">
        <v>78</v>
      </c>
      <c r="Q13" s="105">
        <f>SUM(M13,N13,O13,P13)</f>
        <v>310</v>
      </c>
      <c r="R13" s="156"/>
    </row>
    <row r="14" spans="1:18" ht="15.75" thickBot="1"/>
    <row r="15" spans="1:18" ht="21.75" thickBot="1">
      <c r="A15" s="152" t="s">
        <v>2</v>
      </c>
      <c r="B15" s="131" t="s">
        <v>167</v>
      </c>
      <c r="C15" s="157"/>
      <c r="D15" s="157"/>
      <c r="E15" s="157"/>
      <c r="F15" s="158"/>
      <c r="G15" s="158"/>
      <c r="H15" s="158"/>
      <c r="I15" s="159"/>
      <c r="J15" s="108"/>
      <c r="K15" s="152" t="s">
        <v>2</v>
      </c>
      <c r="L15" s="82"/>
      <c r="M15" s="157"/>
      <c r="N15" s="157"/>
      <c r="O15" s="158"/>
      <c r="P15" s="158"/>
      <c r="Q15" s="158"/>
      <c r="R15" s="159"/>
    </row>
    <row r="16" spans="1:18" ht="16.5" thickBot="1">
      <c r="A16" s="153"/>
      <c r="B16" s="28" t="s">
        <v>20</v>
      </c>
      <c r="C16" s="29" t="s">
        <v>18</v>
      </c>
      <c r="D16" s="117" t="s">
        <v>17</v>
      </c>
      <c r="E16" s="117" t="s">
        <v>83</v>
      </c>
      <c r="F16" s="117" t="s">
        <v>84</v>
      </c>
      <c r="G16" s="30" t="s">
        <v>85</v>
      </c>
      <c r="H16" s="31" t="s">
        <v>86</v>
      </c>
      <c r="I16" s="104" t="s">
        <v>16</v>
      </c>
      <c r="J16" s="104"/>
      <c r="K16" s="153"/>
      <c r="L16" s="28" t="s">
        <v>20</v>
      </c>
      <c r="M16" s="29" t="s">
        <v>18</v>
      </c>
      <c r="N16" s="117" t="s">
        <v>17</v>
      </c>
      <c r="O16" s="30" t="s">
        <v>83</v>
      </c>
      <c r="P16" s="31" t="s">
        <v>84</v>
      </c>
      <c r="Q16" s="104" t="s">
        <v>16</v>
      </c>
      <c r="R16" s="67"/>
    </row>
    <row r="17" spans="1:18" ht="16.5" customHeight="1" thickBot="1">
      <c r="A17" s="153"/>
      <c r="B17" s="4" t="s">
        <v>265</v>
      </c>
      <c r="C17" s="27">
        <v>96</v>
      </c>
      <c r="D17" s="27">
        <v>87</v>
      </c>
      <c r="E17" s="27">
        <v>88</v>
      </c>
      <c r="F17" s="27">
        <v>87</v>
      </c>
      <c r="G17" s="27">
        <v>90</v>
      </c>
      <c r="H17" s="27">
        <v>91</v>
      </c>
      <c r="I17" s="105">
        <f>SUM(C17:H17)</f>
        <v>539</v>
      </c>
      <c r="J17" s="153">
        <f>SUM(I17+I18+I19)</f>
        <v>1506</v>
      </c>
      <c r="K17" s="153"/>
      <c r="L17" s="4"/>
      <c r="M17" s="1"/>
      <c r="N17" s="1"/>
      <c r="O17" s="14"/>
      <c r="P17" s="42"/>
      <c r="Q17" s="105">
        <f>SUM(M17,N17,O17,P17)</f>
        <v>0</v>
      </c>
      <c r="R17" s="153">
        <f>SUM(Q17,Q18,Q19)</f>
        <v>0</v>
      </c>
    </row>
    <row r="18" spans="1:18" ht="16.5" thickBot="1">
      <c r="A18" s="153"/>
      <c r="B18" s="5" t="s">
        <v>266</v>
      </c>
      <c r="C18" s="27">
        <v>88</v>
      </c>
      <c r="D18" s="27">
        <v>93</v>
      </c>
      <c r="E18" s="27">
        <v>88</v>
      </c>
      <c r="F18" s="27">
        <v>94</v>
      </c>
      <c r="G18" s="27">
        <v>92</v>
      </c>
      <c r="H18" s="27">
        <v>89</v>
      </c>
      <c r="I18" s="105">
        <f>SUM(C18:H18)</f>
        <v>544</v>
      </c>
      <c r="J18" s="155"/>
      <c r="K18" s="153"/>
      <c r="L18" s="5"/>
      <c r="M18" s="2"/>
      <c r="N18" s="2"/>
      <c r="O18" s="15"/>
      <c r="P18" s="43"/>
      <c r="Q18" s="105">
        <f>SUM(M18,N18,O18,P18)</f>
        <v>0</v>
      </c>
      <c r="R18" s="155"/>
    </row>
    <row r="19" spans="1:18" ht="16.5" thickBot="1">
      <c r="A19" s="154"/>
      <c r="B19" s="6" t="s">
        <v>267</v>
      </c>
      <c r="C19" s="61">
        <v>76</v>
      </c>
      <c r="D19" s="118">
        <v>73</v>
      </c>
      <c r="E19" s="118">
        <v>66</v>
      </c>
      <c r="F19" s="118">
        <v>75</v>
      </c>
      <c r="G19" s="118">
        <v>76</v>
      </c>
      <c r="H19" s="39">
        <v>57</v>
      </c>
      <c r="I19" s="105">
        <f>SUM(C19:H19)</f>
        <v>423</v>
      </c>
      <c r="J19" s="156"/>
      <c r="K19" s="154"/>
      <c r="L19" s="6"/>
      <c r="M19" s="3"/>
      <c r="N19" s="3"/>
      <c r="O19" s="16"/>
      <c r="P19" s="44"/>
      <c r="Q19" s="105">
        <f>SUM(M19,N19,O19,P19)</f>
        <v>0</v>
      </c>
      <c r="R19" s="156"/>
    </row>
    <row r="20" spans="1:18" ht="15.75" thickBot="1"/>
    <row r="21" spans="1:18" ht="21.75" thickBot="1">
      <c r="A21" s="152" t="s">
        <v>3</v>
      </c>
      <c r="K21" s="152" t="s">
        <v>3</v>
      </c>
      <c r="L21" s="82"/>
      <c r="M21" s="157"/>
      <c r="N21" s="157"/>
      <c r="O21" s="158"/>
      <c r="P21" s="158"/>
      <c r="Q21" s="158"/>
      <c r="R21" s="159"/>
    </row>
    <row r="22" spans="1:18" ht="16.5" thickBot="1">
      <c r="A22" s="153"/>
      <c r="K22" s="153"/>
      <c r="L22" s="28" t="s">
        <v>20</v>
      </c>
      <c r="M22" s="29" t="s">
        <v>18</v>
      </c>
      <c r="N22" s="117" t="s">
        <v>17</v>
      </c>
      <c r="O22" s="30" t="s">
        <v>83</v>
      </c>
      <c r="P22" s="31" t="s">
        <v>84</v>
      </c>
      <c r="Q22" s="104" t="s">
        <v>16</v>
      </c>
      <c r="R22" s="67"/>
    </row>
    <row r="23" spans="1:18" ht="16.5" customHeight="1" thickBot="1">
      <c r="A23" s="153"/>
      <c r="K23" s="153"/>
      <c r="L23" s="4"/>
      <c r="M23" s="1"/>
      <c r="N23" s="1"/>
      <c r="O23" s="14"/>
      <c r="P23" s="42"/>
      <c r="Q23" s="105">
        <f>SUM(M23,N23,O23,P23)</f>
        <v>0</v>
      </c>
      <c r="R23" s="153">
        <f>SUM(Q23,Q24,Q25)</f>
        <v>0</v>
      </c>
    </row>
    <row r="24" spans="1:18" ht="16.5" thickBot="1">
      <c r="A24" s="153"/>
      <c r="K24" s="153"/>
      <c r="L24" s="5"/>
      <c r="M24" s="2"/>
      <c r="N24" s="2"/>
      <c r="O24" s="15"/>
      <c r="P24" s="43"/>
      <c r="Q24" s="105">
        <f>SUM(M24,N24,O24,P24)</f>
        <v>0</v>
      </c>
      <c r="R24" s="155"/>
    </row>
    <row r="25" spans="1:18" ht="16.5" thickBot="1">
      <c r="A25" s="154"/>
      <c r="K25" s="154"/>
      <c r="L25" s="6"/>
      <c r="M25" s="3"/>
      <c r="N25" s="3"/>
      <c r="O25" s="16"/>
      <c r="P25" s="44"/>
      <c r="Q25" s="105">
        <f>SUM(M25,N25,O25,P25)</f>
        <v>0</v>
      </c>
      <c r="R25" s="156"/>
    </row>
    <row r="26" spans="1:18" ht="15.75" thickBot="1"/>
    <row r="27" spans="1:18" ht="21.75" thickBot="1">
      <c r="A27" s="152" t="s">
        <v>4</v>
      </c>
      <c r="B27" s="82"/>
      <c r="C27" s="157"/>
      <c r="D27" s="157"/>
      <c r="E27" s="157"/>
      <c r="F27" s="158"/>
      <c r="G27" s="158"/>
      <c r="H27" s="158"/>
      <c r="I27" s="159"/>
      <c r="J27" s="108"/>
      <c r="K27" s="152" t="s">
        <v>4</v>
      </c>
      <c r="L27" s="82"/>
      <c r="M27" s="157"/>
      <c r="N27" s="157"/>
      <c r="O27" s="158"/>
      <c r="P27" s="158"/>
      <c r="Q27" s="158"/>
      <c r="R27" s="159"/>
    </row>
    <row r="28" spans="1:18" ht="16.5" thickBot="1">
      <c r="A28" s="153"/>
      <c r="B28" s="28" t="s">
        <v>20</v>
      </c>
      <c r="C28" s="29" t="s">
        <v>18</v>
      </c>
      <c r="D28" s="117" t="s">
        <v>17</v>
      </c>
      <c r="E28" s="117" t="s">
        <v>83</v>
      </c>
      <c r="F28" s="117" t="s">
        <v>84</v>
      </c>
      <c r="G28" s="30" t="s">
        <v>85</v>
      </c>
      <c r="H28" s="31" t="s">
        <v>86</v>
      </c>
      <c r="I28" s="104" t="s">
        <v>16</v>
      </c>
      <c r="J28" s="104"/>
      <c r="K28" s="153"/>
      <c r="L28" s="28" t="s">
        <v>20</v>
      </c>
      <c r="M28" s="29" t="s">
        <v>18</v>
      </c>
      <c r="N28" s="117" t="s">
        <v>17</v>
      </c>
      <c r="O28" s="30" t="s">
        <v>83</v>
      </c>
      <c r="P28" s="31" t="s">
        <v>84</v>
      </c>
      <c r="Q28" s="104" t="s">
        <v>16</v>
      </c>
      <c r="R28" s="67"/>
    </row>
    <row r="29" spans="1:18" ht="16.5" customHeight="1" thickBot="1">
      <c r="A29" s="153"/>
      <c r="B29" s="4"/>
      <c r="C29" s="1"/>
      <c r="D29" s="1"/>
      <c r="E29" s="1"/>
      <c r="F29" s="1"/>
      <c r="G29" s="14"/>
      <c r="H29" s="42"/>
      <c r="I29" s="105">
        <f>SUM(C29:H29)</f>
        <v>0</v>
      </c>
      <c r="J29" s="153">
        <f>SUM(I29+I30+I31)</f>
        <v>0</v>
      </c>
      <c r="K29" s="153"/>
      <c r="L29" s="4"/>
      <c r="M29" s="1"/>
      <c r="N29" s="1"/>
      <c r="O29" s="14"/>
      <c r="P29" s="42"/>
      <c r="Q29" s="105">
        <f>SUM(M29,N29,O29,P29)</f>
        <v>0</v>
      </c>
      <c r="R29" s="153">
        <f>SUM(Q29+Q30+Q31)</f>
        <v>0</v>
      </c>
    </row>
    <row r="30" spans="1:18" ht="16.5" thickBot="1">
      <c r="A30" s="153"/>
      <c r="B30" s="5"/>
      <c r="C30" s="2"/>
      <c r="D30" s="2"/>
      <c r="E30" s="2"/>
      <c r="F30" s="2"/>
      <c r="G30" s="15"/>
      <c r="H30" s="43"/>
      <c r="I30" s="105">
        <f>SUM(C30:H30)</f>
        <v>0</v>
      </c>
      <c r="J30" s="155"/>
      <c r="K30" s="153"/>
      <c r="L30" s="5"/>
      <c r="M30" s="2"/>
      <c r="N30" s="2"/>
      <c r="O30" s="15"/>
      <c r="P30" s="43"/>
      <c r="Q30" s="105">
        <f>SUM(M30,N30,O30,P30)</f>
        <v>0</v>
      </c>
      <c r="R30" s="155"/>
    </row>
    <row r="31" spans="1:18" ht="16.5" thickBot="1">
      <c r="A31" s="154"/>
      <c r="B31" s="6"/>
      <c r="C31" s="3"/>
      <c r="D31" s="3"/>
      <c r="E31" s="3"/>
      <c r="F31" s="3"/>
      <c r="G31" s="16"/>
      <c r="H31" s="44"/>
      <c r="I31" s="105">
        <f>SUM(C31:H31)</f>
        <v>0</v>
      </c>
      <c r="J31" s="156"/>
      <c r="K31" s="154"/>
      <c r="L31" s="6"/>
      <c r="M31" s="3"/>
      <c r="N31" s="3"/>
      <c r="O31" s="16"/>
      <c r="P31" s="44"/>
      <c r="Q31" s="105">
        <f>SUM(M31,N31,O31,P31)</f>
        <v>0</v>
      </c>
      <c r="R31" s="156"/>
    </row>
    <row r="32" spans="1:18" ht="15.75" thickBot="1"/>
    <row r="33" spans="1:18" ht="21.75" thickBot="1">
      <c r="A33" s="152" t="s">
        <v>5</v>
      </c>
      <c r="B33" s="82"/>
      <c r="C33" s="157"/>
      <c r="D33" s="157"/>
      <c r="E33" s="157"/>
      <c r="F33" s="158"/>
      <c r="G33" s="158"/>
      <c r="H33" s="158"/>
      <c r="I33" s="159"/>
      <c r="J33" s="108"/>
      <c r="K33" s="152" t="s">
        <v>5</v>
      </c>
      <c r="L33" s="82"/>
      <c r="M33" s="157"/>
      <c r="N33" s="157"/>
      <c r="O33" s="158"/>
      <c r="P33" s="158"/>
      <c r="Q33" s="158"/>
      <c r="R33" s="159"/>
    </row>
    <row r="34" spans="1:18" ht="16.5" thickBot="1">
      <c r="A34" s="153"/>
      <c r="B34" s="28" t="s">
        <v>20</v>
      </c>
      <c r="C34" s="29" t="s">
        <v>18</v>
      </c>
      <c r="D34" s="117" t="s">
        <v>17</v>
      </c>
      <c r="E34" s="117" t="s">
        <v>83</v>
      </c>
      <c r="F34" s="117" t="s">
        <v>84</v>
      </c>
      <c r="G34" s="30" t="s">
        <v>85</v>
      </c>
      <c r="H34" s="31" t="s">
        <v>86</v>
      </c>
      <c r="I34" s="104" t="s">
        <v>16</v>
      </c>
      <c r="J34" s="104"/>
      <c r="K34" s="153"/>
      <c r="L34" s="28" t="s">
        <v>20</v>
      </c>
      <c r="M34" s="29" t="s">
        <v>18</v>
      </c>
      <c r="N34" s="117" t="s">
        <v>17</v>
      </c>
      <c r="O34" s="30" t="s">
        <v>83</v>
      </c>
      <c r="P34" s="31" t="s">
        <v>84</v>
      </c>
      <c r="Q34" s="104" t="s">
        <v>16</v>
      </c>
      <c r="R34" s="67"/>
    </row>
    <row r="35" spans="1:18" ht="16.5" customHeight="1" thickBot="1">
      <c r="A35" s="153"/>
      <c r="B35" s="4"/>
      <c r="C35" s="1"/>
      <c r="D35" s="1"/>
      <c r="E35" s="1"/>
      <c r="F35" s="1"/>
      <c r="G35" s="14"/>
      <c r="H35" s="42"/>
      <c r="I35" s="105">
        <f>SUM(C35:H35)</f>
        <v>0</v>
      </c>
      <c r="J35" s="153">
        <f>SUM(I35+I36+I37)</f>
        <v>0</v>
      </c>
      <c r="K35" s="153"/>
      <c r="L35" s="4"/>
      <c r="M35" s="1"/>
      <c r="N35" s="1"/>
      <c r="O35" s="14"/>
      <c r="P35" s="42"/>
      <c r="Q35" s="105">
        <f>SUM(M35,N35,O35,P35)</f>
        <v>0</v>
      </c>
      <c r="R35" s="153">
        <f>SUM(Q35+Q36+Q37)</f>
        <v>0</v>
      </c>
    </row>
    <row r="36" spans="1:18" ht="16.5" thickBot="1">
      <c r="A36" s="153"/>
      <c r="B36" s="5"/>
      <c r="C36" s="2"/>
      <c r="D36" s="2"/>
      <c r="E36" s="2"/>
      <c r="F36" s="2"/>
      <c r="G36" s="15"/>
      <c r="H36" s="43"/>
      <c r="I36" s="105">
        <f>SUM(C36:H36)</f>
        <v>0</v>
      </c>
      <c r="J36" s="155"/>
      <c r="K36" s="153"/>
      <c r="L36" s="5"/>
      <c r="M36" s="2"/>
      <c r="N36" s="2"/>
      <c r="O36" s="15"/>
      <c r="P36" s="43"/>
      <c r="Q36" s="105">
        <f>SUM(M36,N36,O36,P36)</f>
        <v>0</v>
      </c>
      <c r="R36" s="155"/>
    </row>
    <row r="37" spans="1:18" ht="16.5" thickBot="1">
      <c r="A37" s="154"/>
      <c r="B37" s="6"/>
      <c r="C37" s="3"/>
      <c r="D37" s="3"/>
      <c r="E37" s="3"/>
      <c r="F37" s="3"/>
      <c r="G37" s="16"/>
      <c r="H37" s="44"/>
      <c r="I37" s="105">
        <f>SUM(C37:H37)</f>
        <v>0</v>
      </c>
      <c r="J37" s="156"/>
      <c r="K37" s="154"/>
      <c r="L37" s="6"/>
      <c r="M37" s="3"/>
      <c r="N37" s="3"/>
      <c r="O37" s="16"/>
      <c r="P37" s="44"/>
      <c r="Q37" s="105">
        <f>SUM(M37,N37,O37,P37)</f>
        <v>0</v>
      </c>
      <c r="R37" s="156"/>
    </row>
    <row r="38" spans="1:18" ht="15.75" thickBot="1"/>
    <row r="39" spans="1:18" ht="21.75" thickBot="1">
      <c r="A39" s="152" t="s">
        <v>6</v>
      </c>
      <c r="B39" s="82"/>
      <c r="C39" s="157"/>
      <c r="D39" s="157"/>
      <c r="E39" s="157"/>
      <c r="F39" s="158"/>
      <c r="G39" s="158"/>
      <c r="H39" s="158"/>
      <c r="I39" s="159"/>
      <c r="J39" s="108"/>
      <c r="K39" s="152" t="s">
        <v>6</v>
      </c>
      <c r="L39" s="82"/>
      <c r="M39" s="157"/>
      <c r="N39" s="157"/>
      <c r="O39" s="158"/>
      <c r="P39" s="158"/>
      <c r="Q39" s="158"/>
      <c r="R39" s="159"/>
    </row>
    <row r="40" spans="1:18" ht="16.5" thickBot="1">
      <c r="A40" s="153"/>
      <c r="B40" s="28" t="s">
        <v>20</v>
      </c>
      <c r="C40" s="29" t="s">
        <v>18</v>
      </c>
      <c r="D40" s="117" t="s">
        <v>17</v>
      </c>
      <c r="E40" s="117" t="s">
        <v>83</v>
      </c>
      <c r="F40" s="117" t="s">
        <v>84</v>
      </c>
      <c r="G40" s="30" t="s">
        <v>85</v>
      </c>
      <c r="H40" s="31" t="s">
        <v>86</v>
      </c>
      <c r="I40" s="104" t="s">
        <v>16</v>
      </c>
      <c r="J40" s="104"/>
      <c r="K40" s="153"/>
      <c r="L40" s="28" t="s">
        <v>20</v>
      </c>
      <c r="M40" s="29" t="s">
        <v>18</v>
      </c>
      <c r="N40" s="117" t="s">
        <v>17</v>
      </c>
      <c r="O40" s="30" t="s">
        <v>83</v>
      </c>
      <c r="P40" s="31" t="s">
        <v>84</v>
      </c>
      <c r="Q40" s="104" t="s">
        <v>16</v>
      </c>
      <c r="R40" s="67"/>
    </row>
    <row r="41" spans="1:18" ht="16.5" customHeight="1" thickBot="1">
      <c r="A41" s="153"/>
      <c r="B41" s="4"/>
      <c r="C41" s="1"/>
      <c r="D41" s="1"/>
      <c r="E41" s="1"/>
      <c r="F41" s="1"/>
      <c r="G41" s="14"/>
      <c r="H41" s="42"/>
      <c r="I41" s="105">
        <f>SUM(C41:H41)</f>
        <v>0</v>
      </c>
      <c r="J41" s="153">
        <f>SUM(I41+I42+I43)</f>
        <v>0</v>
      </c>
      <c r="K41" s="153"/>
      <c r="L41" s="4"/>
      <c r="M41" s="1"/>
      <c r="N41" s="1"/>
      <c r="O41" s="14"/>
      <c r="P41" s="42"/>
      <c r="Q41" s="105">
        <f>SUM(M41,N41,O41,P41)</f>
        <v>0</v>
      </c>
      <c r="R41" s="153">
        <f>SUM(Q41+Q42+Q43)</f>
        <v>0</v>
      </c>
    </row>
    <row r="42" spans="1:18" ht="16.5" thickBot="1">
      <c r="A42" s="153"/>
      <c r="B42" s="5"/>
      <c r="C42" s="2"/>
      <c r="D42" s="2"/>
      <c r="E42" s="2"/>
      <c r="F42" s="2"/>
      <c r="G42" s="15"/>
      <c r="H42" s="43"/>
      <c r="I42" s="105">
        <f>SUM(C42:H42)</f>
        <v>0</v>
      </c>
      <c r="J42" s="155"/>
      <c r="K42" s="153"/>
      <c r="L42" s="5"/>
      <c r="M42" s="2"/>
      <c r="N42" s="2"/>
      <c r="O42" s="15"/>
      <c r="P42" s="43"/>
      <c r="Q42" s="105">
        <f>SUM(M42,N42,O42,P42)</f>
        <v>0</v>
      </c>
      <c r="R42" s="155"/>
    </row>
    <row r="43" spans="1:18" ht="16.5" thickBot="1">
      <c r="A43" s="154"/>
      <c r="B43" s="6"/>
      <c r="C43" s="3"/>
      <c r="D43" s="3"/>
      <c r="E43" s="3"/>
      <c r="F43" s="3"/>
      <c r="G43" s="16"/>
      <c r="H43" s="44"/>
      <c r="I43" s="105">
        <f>SUM(C43:H43)</f>
        <v>0</v>
      </c>
      <c r="J43" s="156"/>
      <c r="K43" s="154"/>
      <c r="L43" s="6"/>
      <c r="M43" s="3"/>
      <c r="N43" s="3"/>
      <c r="O43" s="16"/>
      <c r="P43" s="44"/>
      <c r="Q43" s="105">
        <f>SUM(M43,N43,O43,P43)</f>
        <v>0</v>
      </c>
      <c r="R43" s="156"/>
    </row>
  </sheetData>
  <mergeCells count="42">
    <mergeCell ref="A39:A43"/>
    <mergeCell ref="C39:I39"/>
    <mergeCell ref="K39:K43"/>
    <mergeCell ref="M39:R39"/>
    <mergeCell ref="J41:J43"/>
    <mergeCell ref="R41:R43"/>
    <mergeCell ref="A33:A37"/>
    <mergeCell ref="C33:I33"/>
    <mergeCell ref="K33:K37"/>
    <mergeCell ref="M33:R33"/>
    <mergeCell ref="J35:J37"/>
    <mergeCell ref="R35:R37"/>
    <mergeCell ref="A27:A31"/>
    <mergeCell ref="C27:I27"/>
    <mergeCell ref="K27:K31"/>
    <mergeCell ref="M27:R27"/>
    <mergeCell ref="J29:J31"/>
    <mergeCell ref="R29:R31"/>
    <mergeCell ref="A21:A25"/>
    <mergeCell ref="C15:I15"/>
    <mergeCell ref="K21:K25"/>
    <mergeCell ref="M21:R21"/>
    <mergeCell ref="J17:J19"/>
    <mergeCell ref="R23:R25"/>
    <mergeCell ref="A15:A19"/>
    <mergeCell ref="K15:K19"/>
    <mergeCell ref="M15:R15"/>
    <mergeCell ref="R17:R19"/>
    <mergeCell ref="A9:A13"/>
    <mergeCell ref="C3:I3"/>
    <mergeCell ref="K9:K13"/>
    <mergeCell ref="M9:R9"/>
    <mergeCell ref="J5:J7"/>
    <mergeCell ref="R11:R13"/>
    <mergeCell ref="A1:I1"/>
    <mergeCell ref="K1:R1"/>
    <mergeCell ref="A3:A7"/>
    <mergeCell ref="C9:I9"/>
    <mergeCell ref="K3:K7"/>
    <mergeCell ref="M3:R3"/>
    <mergeCell ref="J11:J13"/>
    <mergeCell ref="R5:R7"/>
  </mergeCells>
  <pageMargins left="0.7" right="0.7" top="0.44791666666666669" bottom="0.281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Ек. пл. Пионири-ке ПУШКА</vt:lpstr>
      <vt:lpstr>Пој.Пионири-ке ПУШКА</vt:lpstr>
      <vt:lpstr>Ек.пл. Пионири-ке ПИШТОЉ</vt:lpstr>
      <vt:lpstr>Пој.Пионири-ке ПИШТОЉ</vt:lpstr>
      <vt:lpstr>Ек.пл. Кадети-ње ПИШТОЉ</vt:lpstr>
      <vt:lpstr>Пој. Кадети-ње ПИШТОЉ </vt:lpstr>
      <vt:lpstr>Ек.пл. Кадети-ње ПУШКА </vt:lpstr>
      <vt:lpstr>Пој. Кадети-ње ПУШКА</vt:lpstr>
      <vt:lpstr>Ек.пл. Мл јуниори-ке ПИШТОЉ</vt:lpstr>
      <vt:lpstr>Пој.Мл јуниори-ке ПИШТОЉ</vt:lpstr>
      <vt:lpstr>Ек.пл. Мл јуниори-ке ПУШКА</vt:lpstr>
      <vt:lpstr>Пој.Мл јуниори-ке ПУШКА</vt:lpstr>
      <vt:lpstr>по партијама</vt:lpstr>
    </vt:vector>
  </TitlesOfParts>
  <Company>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</dc:creator>
  <cp:lastModifiedBy>Sinisa</cp:lastModifiedBy>
  <cp:lastPrinted>2023-10-01T16:20:12Z</cp:lastPrinted>
  <dcterms:created xsi:type="dcterms:W3CDTF">2011-02-06T20:09:07Z</dcterms:created>
  <dcterms:modified xsi:type="dcterms:W3CDTF">2023-10-01T16:38:47Z</dcterms:modified>
</cp:coreProperties>
</file>